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esktop\YKH\TeamHolyShit\개인작업폴더\유건희\"/>
    </mc:Choice>
  </mc:AlternateContent>
  <xr:revisionPtr revIDLastSave="0" documentId="13_ncr:1_{0B36EC3C-ED56-40FB-979E-6D837A7A66B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일자별 일정" sheetId="1" r:id="rId1"/>
    <sheet name="업무 쪼개기" sheetId="2" r:id="rId2"/>
    <sheet name="간트차트" sheetId="3" r:id="rId3"/>
  </sheets>
  <calcPr calcId="191029"/>
  <extLst>
    <ext uri="GoogleSheetsCustomDataVersion1">
      <go:sheetsCustomData xmlns:go="http://customooxmlschemas.google.com/" r:id="rId7" roundtripDataSignature="AMtx7mgqr8RIxOEwKYAo6Vm2e47hAtEg+w=="/>
    </ext>
  </extLst>
</workbook>
</file>

<file path=xl/calcChain.xml><?xml version="1.0" encoding="utf-8"?>
<calcChain xmlns="http://schemas.openxmlformats.org/spreadsheetml/2006/main">
  <c r="M153" i="3" l="1"/>
  <c r="L153" i="3"/>
  <c r="E153" i="3"/>
  <c r="M152" i="3"/>
  <c r="L152" i="3"/>
  <c r="E152" i="3"/>
  <c r="M151" i="3"/>
  <c r="L151" i="3"/>
  <c r="E151" i="3"/>
  <c r="M150" i="3"/>
  <c r="L150" i="3"/>
  <c r="E150" i="3"/>
  <c r="M149" i="3"/>
  <c r="L149" i="3"/>
  <c r="E149" i="3"/>
  <c r="M148" i="3"/>
  <c r="L148" i="3"/>
  <c r="E148" i="3"/>
  <c r="M147" i="3"/>
  <c r="L147" i="3"/>
  <c r="E147" i="3"/>
  <c r="M146" i="3"/>
  <c r="L146" i="3"/>
  <c r="E146" i="3"/>
  <c r="M145" i="3"/>
  <c r="L145" i="3"/>
  <c r="E145" i="3"/>
  <c r="M144" i="3"/>
  <c r="L144" i="3"/>
  <c r="E144" i="3"/>
  <c r="M143" i="3"/>
  <c r="L143" i="3"/>
  <c r="E143" i="3"/>
  <c r="M142" i="3"/>
  <c r="L142" i="3"/>
  <c r="E142" i="3"/>
  <c r="M141" i="3"/>
  <c r="I141" i="3"/>
  <c r="H141" i="3"/>
  <c r="L141" i="3" s="1"/>
  <c r="M140" i="3"/>
  <c r="L140" i="3"/>
  <c r="E140" i="3"/>
  <c r="M139" i="3"/>
  <c r="L139" i="3"/>
  <c r="E139" i="3"/>
  <c r="M138" i="3"/>
  <c r="L138" i="3"/>
  <c r="E138" i="3"/>
  <c r="M137" i="3"/>
  <c r="L137" i="3"/>
  <c r="E137" i="3"/>
  <c r="M136" i="3"/>
  <c r="L136" i="3"/>
  <c r="E136" i="3"/>
  <c r="M135" i="3"/>
  <c r="L135" i="3"/>
  <c r="E135" i="3"/>
  <c r="M134" i="3"/>
  <c r="L134" i="3"/>
  <c r="E134" i="3"/>
  <c r="M133" i="3"/>
  <c r="L133" i="3"/>
  <c r="E133" i="3"/>
  <c r="M132" i="3"/>
  <c r="L132" i="3"/>
  <c r="E132" i="3"/>
  <c r="M131" i="3"/>
  <c r="L131" i="3"/>
  <c r="E131" i="3"/>
  <c r="M130" i="3"/>
  <c r="L130" i="3"/>
  <c r="E130" i="3"/>
  <c r="M129" i="3"/>
  <c r="L129" i="3"/>
  <c r="E129" i="3"/>
  <c r="M128" i="3"/>
  <c r="L128" i="3"/>
  <c r="E128" i="3"/>
  <c r="M127" i="3"/>
  <c r="L127" i="3"/>
  <c r="E127" i="3"/>
  <c r="M126" i="3"/>
  <c r="L126" i="3"/>
  <c r="E126" i="3"/>
  <c r="M125" i="3"/>
  <c r="L125" i="3"/>
  <c r="E125" i="3"/>
  <c r="M124" i="3"/>
  <c r="L124" i="3"/>
  <c r="E124" i="3"/>
  <c r="M123" i="3"/>
  <c r="L123" i="3"/>
  <c r="E123" i="3"/>
  <c r="M122" i="3"/>
  <c r="L122" i="3"/>
  <c r="E122" i="3"/>
  <c r="M121" i="3"/>
  <c r="L121" i="3"/>
  <c r="E121" i="3"/>
  <c r="M120" i="3"/>
  <c r="L120" i="3"/>
  <c r="E120" i="3"/>
  <c r="M119" i="3"/>
  <c r="L119" i="3"/>
  <c r="E119" i="3"/>
  <c r="M118" i="3"/>
  <c r="L118" i="3"/>
  <c r="E118" i="3"/>
  <c r="M117" i="3"/>
  <c r="L117" i="3"/>
  <c r="E117" i="3"/>
  <c r="M116" i="3"/>
  <c r="L116" i="3"/>
  <c r="E116" i="3"/>
  <c r="M115" i="3"/>
  <c r="L115" i="3"/>
  <c r="E115" i="3"/>
  <c r="M114" i="3"/>
  <c r="L114" i="3"/>
  <c r="E114" i="3"/>
  <c r="M113" i="3"/>
  <c r="L113" i="3"/>
  <c r="E113" i="3"/>
  <c r="M112" i="3"/>
  <c r="L112" i="3"/>
  <c r="E112" i="3"/>
  <c r="M111" i="3"/>
  <c r="L111" i="3"/>
  <c r="E111" i="3"/>
  <c r="M110" i="3"/>
  <c r="L110" i="3"/>
  <c r="E110" i="3"/>
  <c r="M109" i="3"/>
  <c r="L109" i="3"/>
  <c r="E109" i="3"/>
  <c r="M108" i="3"/>
  <c r="L108" i="3"/>
  <c r="E108" i="3"/>
  <c r="M107" i="3"/>
  <c r="L107" i="3"/>
  <c r="E107" i="3"/>
  <c r="M106" i="3"/>
  <c r="L106" i="3"/>
  <c r="E106" i="3"/>
  <c r="M105" i="3"/>
  <c r="L105" i="3"/>
  <c r="E105" i="3"/>
  <c r="M104" i="3"/>
  <c r="L104" i="3"/>
  <c r="E104" i="3"/>
  <c r="M103" i="3"/>
  <c r="L103" i="3"/>
  <c r="E103" i="3"/>
  <c r="M102" i="3"/>
  <c r="L102" i="3"/>
  <c r="E102" i="3"/>
  <c r="M101" i="3"/>
  <c r="L101" i="3"/>
  <c r="E101" i="3"/>
  <c r="I100" i="3"/>
  <c r="M100" i="3" s="1"/>
  <c r="H100" i="3"/>
  <c r="M99" i="3"/>
  <c r="L99" i="3"/>
  <c r="E99" i="3"/>
  <c r="M98" i="3"/>
  <c r="L98" i="3"/>
  <c r="E98" i="3"/>
  <c r="M97" i="3"/>
  <c r="L97" i="3"/>
  <c r="E97" i="3"/>
  <c r="M96" i="3"/>
  <c r="L96" i="3"/>
  <c r="I96" i="3"/>
  <c r="H96" i="3"/>
  <c r="M95" i="3"/>
  <c r="L95" i="3"/>
  <c r="E95" i="3"/>
  <c r="M94" i="3"/>
  <c r="L94" i="3"/>
  <c r="E94" i="3"/>
  <c r="M93" i="3"/>
  <c r="L93" i="3"/>
  <c r="E93" i="3"/>
  <c r="M92" i="3"/>
  <c r="L92" i="3"/>
  <c r="E92" i="3"/>
  <c r="M91" i="3"/>
  <c r="L91" i="3"/>
  <c r="E91" i="3"/>
  <c r="M90" i="3"/>
  <c r="L90" i="3"/>
  <c r="E90" i="3"/>
  <c r="L89" i="3"/>
  <c r="I89" i="3"/>
  <c r="M89" i="3" s="1"/>
  <c r="H89" i="3"/>
  <c r="M88" i="3"/>
  <c r="L88" i="3"/>
  <c r="E88" i="3"/>
  <c r="M87" i="3"/>
  <c r="L87" i="3"/>
  <c r="E87" i="3"/>
  <c r="M86" i="3"/>
  <c r="L86" i="3"/>
  <c r="E86" i="3"/>
  <c r="M85" i="3"/>
  <c r="L85" i="3"/>
  <c r="E85" i="3"/>
  <c r="M84" i="3"/>
  <c r="L84" i="3"/>
  <c r="E84" i="3"/>
  <c r="M83" i="3"/>
  <c r="L83" i="3"/>
  <c r="E83" i="3"/>
  <c r="M82" i="3"/>
  <c r="L82" i="3"/>
  <c r="E82" i="3"/>
  <c r="M81" i="3"/>
  <c r="L81" i="3"/>
  <c r="E81" i="3"/>
  <c r="I80" i="3"/>
  <c r="L80" i="3" s="1"/>
  <c r="H80" i="3"/>
  <c r="M80" i="3" s="1"/>
  <c r="M79" i="3"/>
  <c r="L79" i="3"/>
  <c r="E79" i="3"/>
  <c r="M78" i="3"/>
  <c r="L78" i="3"/>
  <c r="E78" i="3"/>
  <c r="M77" i="3"/>
  <c r="L77" i="3"/>
  <c r="E77" i="3"/>
  <c r="M76" i="3"/>
  <c r="L76" i="3"/>
  <c r="E76" i="3"/>
  <c r="M75" i="3"/>
  <c r="L75" i="3"/>
  <c r="E75" i="3"/>
  <c r="M74" i="3"/>
  <c r="L74" i="3"/>
  <c r="E74" i="3"/>
  <c r="M73" i="3"/>
  <c r="L73" i="3"/>
  <c r="E73" i="3"/>
  <c r="M72" i="3"/>
  <c r="L72" i="3"/>
  <c r="E72" i="3"/>
  <c r="M71" i="3"/>
  <c r="L71" i="3"/>
  <c r="E71" i="3"/>
  <c r="L70" i="3"/>
  <c r="I70" i="3"/>
  <c r="M70" i="3" s="1"/>
  <c r="H70" i="3"/>
  <c r="M69" i="3"/>
  <c r="L69" i="3"/>
  <c r="E69" i="3"/>
  <c r="M68" i="3"/>
  <c r="L68" i="3"/>
  <c r="E68" i="3"/>
  <c r="M67" i="3"/>
  <c r="L67" i="3"/>
  <c r="E67" i="3"/>
  <c r="M66" i="3"/>
  <c r="L66" i="3"/>
  <c r="E66" i="3"/>
  <c r="M65" i="3"/>
  <c r="L65" i="3"/>
  <c r="E65" i="3"/>
  <c r="M64" i="3"/>
  <c r="L64" i="3"/>
  <c r="E64" i="3"/>
  <c r="M63" i="3"/>
  <c r="L63" i="3"/>
  <c r="E63" i="3"/>
  <c r="M62" i="3"/>
  <c r="L62" i="3"/>
  <c r="E62" i="3"/>
  <c r="L61" i="3"/>
  <c r="I61" i="3"/>
  <c r="M61" i="3" s="1"/>
  <c r="H61" i="3"/>
  <c r="M60" i="3"/>
  <c r="L60" i="3"/>
  <c r="E60" i="3"/>
  <c r="M59" i="3"/>
  <c r="L59" i="3"/>
  <c r="E59" i="3"/>
  <c r="M58" i="3"/>
  <c r="L58" i="3"/>
  <c r="E58" i="3"/>
  <c r="M57" i="3"/>
  <c r="L57" i="3"/>
  <c r="E57" i="3"/>
  <c r="M56" i="3"/>
  <c r="L56" i="3"/>
  <c r="E56" i="3"/>
  <c r="M55" i="3"/>
  <c r="L55" i="3"/>
  <c r="E55" i="3"/>
  <c r="M54" i="3"/>
  <c r="L54" i="3"/>
  <c r="E54" i="3"/>
  <c r="M53" i="3"/>
  <c r="L53" i="3"/>
  <c r="E53" i="3"/>
  <c r="I52" i="3"/>
  <c r="M52" i="3" s="1"/>
  <c r="H52" i="3"/>
  <c r="M51" i="3"/>
  <c r="L51" i="3"/>
  <c r="E51" i="3"/>
  <c r="M50" i="3"/>
  <c r="L50" i="3"/>
  <c r="E50" i="3"/>
  <c r="M49" i="3"/>
  <c r="L49" i="3"/>
  <c r="E49" i="3"/>
  <c r="I48" i="3"/>
  <c r="L48" i="3" s="1"/>
  <c r="H48" i="3"/>
  <c r="M47" i="3"/>
  <c r="L47" i="3"/>
  <c r="E47" i="3"/>
  <c r="M46" i="3"/>
  <c r="L46" i="3"/>
  <c r="E46" i="3"/>
  <c r="M45" i="3"/>
  <c r="L45" i="3"/>
  <c r="E45" i="3"/>
  <c r="M44" i="3"/>
  <c r="L44" i="3"/>
  <c r="E44" i="3"/>
  <c r="M43" i="3"/>
  <c r="L43" i="3"/>
  <c r="E43" i="3"/>
  <c r="M42" i="3"/>
  <c r="L42" i="3"/>
  <c r="E42" i="3"/>
  <c r="M41" i="3"/>
  <c r="L41" i="3"/>
  <c r="E41" i="3"/>
  <c r="M40" i="3"/>
  <c r="L40" i="3"/>
  <c r="E40" i="3"/>
  <c r="M39" i="3"/>
  <c r="L39" i="3"/>
  <c r="E39" i="3"/>
  <c r="M38" i="3"/>
  <c r="L38" i="3"/>
  <c r="E38" i="3"/>
  <c r="M37" i="3"/>
  <c r="L37" i="3"/>
  <c r="E37" i="3"/>
  <c r="M36" i="3"/>
  <c r="L36" i="3"/>
  <c r="E36" i="3"/>
  <c r="M35" i="3"/>
  <c r="L35" i="3"/>
  <c r="E35" i="3"/>
  <c r="M34" i="3"/>
  <c r="L34" i="3"/>
  <c r="E34" i="3"/>
  <c r="M33" i="3"/>
  <c r="L33" i="3"/>
  <c r="E33" i="3"/>
  <c r="M32" i="3"/>
  <c r="L32" i="3"/>
  <c r="E32" i="3"/>
  <c r="M31" i="3"/>
  <c r="L31" i="3"/>
  <c r="E31" i="3"/>
  <c r="M30" i="3"/>
  <c r="L30" i="3"/>
  <c r="E30" i="3"/>
  <c r="M29" i="3"/>
  <c r="L29" i="3"/>
  <c r="E29" i="3"/>
  <c r="M28" i="3"/>
  <c r="L28" i="3"/>
  <c r="E28" i="3"/>
  <c r="M27" i="3"/>
  <c r="L27" i="3"/>
  <c r="E27" i="3"/>
  <c r="M26" i="3"/>
  <c r="L26" i="3"/>
  <c r="E26" i="3"/>
  <c r="M25" i="3"/>
  <c r="L25" i="3"/>
  <c r="E25" i="3"/>
  <c r="M24" i="3"/>
  <c r="L24" i="3"/>
  <c r="E24" i="3"/>
  <c r="M23" i="3"/>
  <c r="L23" i="3"/>
  <c r="E23" i="3"/>
  <c r="M22" i="3"/>
  <c r="L22" i="3"/>
  <c r="E22" i="3"/>
  <c r="M21" i="3"/>
  <c r="L21" i="3"/>
  <c r="E21" i="3"/>
  <c r="I20" i="3"/>
  <c r="L20" i="3" s="1"/>
  <c r="H20" i="3"/>
  <c r="H6" i="3" s="1"/>
  <c r="M19" i="3"/>
  <c r="L19" i="3"/>
  <c r="E19" i="3"/>
  <c r="M18" i="3"/>
  <c r="L18" i="3"/>
  <c r="E18" i="3"/>
  <c r="M17" i="3"/>
  <c r="L17" i="3"/>
  <c r="E17" i="3"/>
  <c r="M16" i="3"/>
  <c r="L16" i="3"/>
  <c r="E16" i="3"/>
  <c r="M15" i="3"/>
  <c r="L15" i="3"/>
  <c r="E15" i="3"/>
  <c r="M14" i="3"/>
  <c r="I14" i="3"/>
  <c r="H14" i="3"/>
  <c r="L14" i="3" s="1"/>
  <c r="M13" i="3"/>
  <c r="L13" i="3"/>
  <c r="E13" i="3"/>
  <c r="M12" i="3"/>
  <c r="L12" i="3"/>
  <c r="E12" i="3"/>
  <c r="M11" i="3"/>
  <c r="L11" i="3"/>
  <c r="E11" i="3"/>
  <c r="M10" i="3"/>
  <c r="L10" i="3"/>
  <c r="E10" i="3"/>
  <c r="M9" i="3"/>
  <c r="L9" i="3"/>
  <c r="E9" i="3"/>
  <c r="M8" i="3"/>
  <c r="L8" i="3"/>
  <c r="E8" i="3"/>
  <c r="I7" i="3"/>
  <c r="M7" i="3" s="1"/>
  <c r="H7" i="3"/>
  <c r="D6" i="3"/>
  <c r="L6" i="3" l="1"/>
  <c r="L52" i="3"/>
  <c r="M20" i="3"/>
  <c r="I6" i="3"/>
  <c r="M6" i="3" s="1"/>
  <c r="M48" i="3"/>
  <c r="L7" i="3"/>
  <c r="L100" i="3"/>
</calcChain>
</file>

<file path=xl/sharedStrings.xml><?xml version="1.0" encoding="utf-8"?>
<sst xmlns="http://schemas.openxmlformats.org/spreadsheetml/2006/main" count="1511" uniqueCount="419">
  <si>
    <t>일자별 일정</t>
  </si>
  <si>
    <t>작업자</t>
  </si>
  <si>
    <t>프로토타입 제작기간</t>
  </si>
  <si>
    <t>1월19일 ( 화  )</t>
  </si>
  <si>
    <t>1월20일 ( 수 )</t>
  </si>
  <si>
    <t>1월21일 ( 목 )</t>
  </si>
  <si>
    <t>1월22일 ( 금 )</t>
  </si>
  <si>
    <t>1월23일 (  토  )</t>
  </si>
  <si>
    <t>1월24일 (  일  )</t>
  </si>
  <si>
    <t>1월25일 (  월  )</t>
  </si>
  <si>
    <t>PD | 김휘원</t>
  </si>
  <si>
    <t>컨셉 회의
2D 플랫포머
액션 퍼즐
점프 액션</t>
  </si>
  <si>
    <t xml:space="preserve">테마 회의
우주, 행성
</t>
  </si>
  <si>
    <t>튜토리얼 보강작업</t>
  </si>
  <si>
    <t>튜토리얼 스테이지 제작</t>
  </si>
  <si>
    <r>
      <rPr>
        <b/>
        <sz val="14"/>
        <color theme="1"/>
        <rFont val="Calibri"/>
      </rPr>
      <t xml:space="preserve">시스템 확정 회의
</t>
    </r>
    <r>
      <rPr>
        <sz val="11"/>
        <color theme="1"/>
        <rFont val="Calibri"/>
      </rPr>
      <t xml:space="preserve">
</t>
    </r>
    <r>
      <rPr>
        <sz val="9"/>
        <color theme="1"/>
        <rFont val="Calibri"/>
      </rPr>
      <t>1 )스테이지 선택 방식
2) 줄은 타잔처럼 이동
3) 오브젝트를 맞추면 
해당 오브젝트를 잡음
4) 잡은 상태에서 로프를 던지면
 던진 방향으로 오브젝트가 날라감</t>
    </r>
  </si>
  <si>
    <r>
      <rPr>
        <b/>
        <sz val="14"/>
        <color theme="1"/>
        <rFont val="Calibri"/>
      </rPr>
      <t xml:space="preserve">맵 제작 상세 회의
</t>
    </r>
    <r>
      <rPr>
        <sz val="11"/>
        <color theme="1"/>
        <rFont val="Calibri"/>
      </rPr>
      <t xml:space="preserve">
</t>
    </r>
    <r>
      <rPr>
        <sz val="9"/>
        <color theme="1"/>
        <rFont val="Calibri"/>
      </rPr>
      <t xml:space="preserve">스테이지A, B, C, D
난이도: 하, 중, 상(3개)
플레이 타임: 최소 5분 ~ 
프로토타입: ~ 1/27 수요일 </t>
    </r>
  </si>
  <si>
    <t>프로토타입 튜토리얼 제작</t>
  </si>
  <si>
    <t>기간</t>
  </si>
  <si>
    <t>주말포함 23일</t>
  </si>
  <si>
    <t>주말 일 안하면 17일</t>
  </si>
  <si>
    <t>PM | 유건희</t>
  </si>
  <si>
    <t>프로젝트 관리
GUI 제작</t>
  </si>
  <si>
    <t>세이브포인트구현
인게임 UI 제작</t>
  </si>
  <si>
    <t>바람행성 Level1 제작</t>
  </si>
  <si>
    <t>최악의수</t>
  </si>
  <si>
    <t>5일</t>
  </si>
  <si>
    <t>프로토타입 제작
리소스확보</t>
  </si>
  <si>
    <t>ㅇ</t>
  </si>
  <si>
    <t>QA | 김나연</t>
  </si>
  <si>
    <t>튜토리얼 제작연습</t>
  </si>
  <si>
    <t>물 스테이지 
산소게이지 차감 구현</t>
  </si>
  <si>
    <t>물행성 Level1 제작</t>
  </si>
  <si>
    <t>10일</t>
  </si>
  <si>
    <t>스테이지구현</t>
  </si>
  <si>
    <t>시스템 | 윤도균</t>
  </si>
  <si>
    <t>물행성 시스템구현</t>
  </si>
  <si>
    <t>로프 시스템 구현
(레오나식, 타잔식)</t>
  </si>
  <si>
    <t>거울행성 Level1  제작</t>
  </si>
  <si>
    <t xml:space="preserve">5일 </t>
  </si>
  <si>
    <t>버그수정 밸런싱</t>
  </si>
  <si>
    <t>컨텐츠 | 김형준</t>
  </si>
  <si>
    <t>캐릭터 애니메이션 작업</t>
  </si>
  <si>
    <t>애니메이션 
이펙트 스프라이트 설정</t>
  </si>
  <si>
    <t>용암행성 Level1  제작</t>
  </si>
  <si>
    <t>2일</t>
  </si>
  <si>
    <t>릴리즈 사전대비
문서정리</t>
  </si>
  <si>
    <t>CBT 제작기간</t>
  </si>
  <si>
    <t>23일</t>
  </si>
  <si>
    <t>1월26일 ( 화  )</t>
  </si>
  <si>
    <t>1월27일 ( 수 )</t>
  </si>
  <si>
    <t>1월28일 ( 목 )</t>
  </si>
  <si>
    <t>1월29일 ( 금 )</t>
  </si>
  <si>
    <t>1월30일 (  토  )</t>
  </si>
  <si>
    <t>1월31일 (  일  )</t>
  </si>
  <si>
    <t>2월1일 (  월  )</t>
  </si>
  <si>
    <t>프로토타입
 시현 , QA</t>
  </si>
  <si>
    <t>프로토타입
 이슈수정</t>
  </si>
  <si>
    <t>튜토리얼 스테이지 제작
엔딩 씬 제작</t>
  </si>
  <si>
    <t>히든 스테이지 구상</t>
  </si>
  <si>
    <t>최고시나리오</t>
  </si>
  <si>
    <t>바람행성(난이도:하) 제작
프로토타입 빌드세팅</t>
  </si>
  <si>
    <t>바람행성 Level2 제작</t>
  </si>
  <si>
    <t>바람행성 Level3 제작</t>
  </si>
  <si>
    <t>바람행성 Level4 제작</t>
  </si>
  <si>
    <t>물행성 Level1  제작</t>
  </si>
  <si>
    <t>물행성(난이도:하) 제작</t>
  </si>
  <si>
    <t>물행성 Level2 제작</t>
  </si>
  <si>
    <t>물행성 Level3 제작</t>
  </si>
  <si>
    <t>물행성 Level4 제작</t>
  </si>
  <si>
    <t xml:space="preserve">3일 </t>
  </si>
  <si>
    <t>거울행성 Level1 제작</t>
  </si>
  <si>
    <t>거울행성(난이도:하) 제작</t>
  </si>
  <si>
    <t>기계행성 Level2 제작</t>
  </si>
  <si>
    <t>기계행성 Level3 제작</t>
  </si>
  <si>
    <t>기계행성 Level4제작</t>
  </si>
  <si>
    <t>용암행성(난이도:하) 제작</t>
  </si>
  <si>
    <t>용암행성 Level2 제작</t>
  </si>
  <si>
    <t>용암행성 Level3 제작</t>
  </si>
  <si>
    <t>용암행성 Level4 제작</t>
  </si>
  <si>
    <t>15일</t>
  </si>
  <si>
    <t>2월2일 ( 화  )</t>
  </si>
  <si>
    <t>2월3일 ( 수 )</t>
  </si>
  <si>
    <t>2월4일 ( 목 )</t>
  </si>
  <si>
    <t>2월5일 ( 금 )</t>
  </si>
  <si>
    <t>2월6일 (  토  )</t>
  </si>
  <si>
    <t>2월7일 (  일  )</t>
  </si>
  <si>
    <t>2월8일 (  월  )</t>
  </si>
  <si>
    <t>히든 스테이지 보스 제작</t>
  </si>
  <si>
    <t>CBT 시현
CBT 이슈 수정</t>
  </si>
  <si>
    <t>밸런스수정
CBT 이슈수정</t>
  </si>
  <si>
    <t>밸런스수정
최종 QA</t>
  </si>
  <si>
    <t xml:space="preserve">최종점검
퀄리티향상작업
</t>
  </si>
  <si>
    <t>바람행성 Level5 제작</t>
  </si>
  <si>
    <t>물행성 Level5 제작</t>
  </si>
  <si>
    <t>기계행성 Level4 제작</t>
  </si>
  <si>
    <t>기계행성 Level5 제작</t>
  </si>
  <si>
    <t>용암행성 Level5 제작</t>
  </si>
  <si>
    <t>릴리즈</t>
  </si>
  <si>
    <t>2월9일 ( 화  )</t>
  </si>
  <si>
    <t>릴리즈 준비
최종 점검
문서정리</t>
  </si>
  <si>
    <t>업무 쪼개기</t>
  </si>
  <si>
    <t>대분류</t>
  </si>
  <si>
    <t>중분류</t>
  </si>
  <si>
    <t>소분류</t>
  </si>
  <si>
    <t>세부사항</t>
  </si>
  <si>
    <t>담당자</t>
  </si>
  <si>
    <t>중요도</t>
  </si>
  <si>
    <t>Man-day</t>
  </si>
  <si>
    <t>완료여부</t>
  </si>
  <si>
    <t>비고</t>
  </si>
  <si>
    <t>게임 로비</t>
  </si>
  <si>
    <t>게임 시작</t>
  </si>
  <si>
    <t>NEW GAME 버튼</t>
  </si>
  <si>
    <t>버튼 클릭</t>
  </si>
  <si>
    <t>TutorialStage1Scene 으로 이동</t>
  </si>
  <si>
    <t>유건희</t>
  </si>
  <si>
    <t>중</t>
  </si>
  <si>
    <t>1M/10hour</t>
  </si>
  <si>
    <t>완료</t>
  </si>
  <si>
    <t>레벨 선택</t>
  </si>
  <si>
    <t>LEVEL 버튼</t>
  </si>
  <si>
    <t>StageSelectScene으로 이동</t>
  </si>
  <si>
    <t xml:space="preserve">게임 설정 </t>
  </si>
  <si>
    <t>OPTION버튼</t>
  </si>
  <si>
    <t>효과음 슬라이더 조절</t>
  </si>
  <si>
    <t>배경음을 제외한 나머지 사운드 크기 조절</t>
  </si>
  <si>
    <t>배경음 슬라이더 조절</t>
  </si>
  <si>
    <t>배경음 사운드 크기 조절</t>
  </si>
  <si>
    <t>크레딧창</t>
  </si>
  <si>
    <t>CREDIT버튼</t>
  </si>
  <si>
    <t>크레딧 UI를 보여줌</t>
  </si>
  <si>
    <t xml:space="preserve">게임 종료 </t>
  </si>
  <si>
    <t>QUIT버튼</t>
  </si>
  <si>
    <t>버튼클릭</t>
  </si>
  <si>
    <t>애플리케이션 종료</t>
  </si>
  <si>
    <t>스테이지 선택</t>
  </si>
  <si>
    <t xml:space="preserve">스테이지1 선택 </t>
  </si>
  <si>
    <t>STAGE1 버튼</t>
  </si>
  <si>
    <t>스테이지1 게임 플레이 신 이동</t>
  </si>
  <si>
    <t xml:space="preserve">스테이지2 선택 </t>
  </si>
  <si>
    <t>STAGE2 버튼</t>
  </si>
  <si>
    <t>스테이지2 게임 플레이 신 이동</t>
  </si>
  <si>
    <t xml:space="preserve">스테이지3 선택 </t>
  </si>
  <si>
    <t>STAGE3 버튼</t>
  </si>
  <si>
    <t>스테이지3 게임 플레이 신 이동</t>
  </si>
  <si>
    <t xml:space="preserve">스테이지4 선택 </t>
  </si>
  <si>
    <t>STAGE4 버튼</t>
  </si>
  <si>
    <t>스테이지4 게임 플레이 신 이동</t>
  </si>
  <si>
    <t xml:space="preserve">뒤로가기 </t>
  </si>
  <si>
    <t>BACK버튼</t>
  </si>
  <si>
    <t>게임 로비 신으로 이동</t>
  </si>
  <si>
    <t>공용 게임 플레이</t>
  </si>
  <si>
    <t>캐릭터</t>
  </si>
  <si>
    <t>로프 시스템</t>
  </si>
  <si>
    <t>로프 줄타기</t>
  </si>
  <si>
    <t>로프를 던지면 해당 방향으로 이동</t>
  </si>
  <si>
    <t>윤도균</t>
  </si>
  <si>
    <t>상</t>
  </si>
  <si>
    <t>줄 끊기</t>
  </si>
  <si>
    <t>로프 줄타기 상태에서 사용가능, 취소 시 로프가 끊어짐</t>
  </si>
  <si>
    <t>끌어오기</t>
  </si>
  <si>
    <t>끌어올 수 있는 오브젝트에로프 사용 시 물건을 끌어옴</t>
  </si>
  <si>
    <t>잡기</t>
  </si>
  <si>
    <t>물건을 끌어온 뒤 붙잡음 (로프사용불가, 던지기만 가능)</t>
  </si>
  <si>
    <t>던지기</t>
  </si>
  <si>
    <t>끌어온 물건을 바라보는 방향으로 던짐</t>
  </si>
  <si>
    <t>타일 공용 기능</t>
  </si>
  <si>
    <t>로프와 충돌하는 벽</t>
  </si>
  <si>
    <t>로프를 던져  탈 수 있는 벽</t>
  </si>
  <si>
    <t>김휘원</t>
  </si>
  <si>
    <t>이동하는 벽</t>
  </si>
  <si>
    <t>패트롤하는 벽</t>
  </si>
  <si>
    <t>캐릭터 충돌하면 사라지는 벽</t>
  </si>
  <si>
    <t>캐릭터가 충돌하면 일정시간 뒤에 사라지는 벽</t>
  </si>
  <si>
    <t>로프가 붙지않는 벽</t>
  </si>
  <si>
    <t>로프가 붙지 않는 벽</t>
  </si>
  <si>
    <t>별</t>
  </si>
  <si>
    <t>캐릭터 충돌 시</t>
  </si>
  <si>
    <t>별이 사라짐</t>
  </si>
  <si>
    <t>문</t>
  </si>
  <si>
    <t>별이 사라질 때</t>
  </si>
  <si>
    <t>문이 사라짐</t>
  </si>
  <si>
    <t>통과하지 못함</t>
  </si>
  <si>
    <t>벽</t>
  </si>
  <si>
    <t>캐릭터가 닿으면 죽는</t>
  </si>
  <si>
    <t>장애물과 캐릭터가 충돌 시 캐릭터가 사망</t>
  </si>
  <si>
    <t>문을 열 수 있는</t>
  </si>
  <si>
    <t>버튼</t>
  </si>
  <si>
    <t>버튼 위에 오브젝트 or 캐릭터가 있을 때 문이 작동</t>
  </si>
  <si>
    <t>버튼이 작동할 때 열리거나 닫히는 기능</t>
  </si>
  <si>
    <t>로프가 닿으면 사라지는 벽</t>
  </si>
  <si>
    <t>로프와 충돌 후 땠을 때 벽이 사라짐</t>
  </si>
  <si>
    <t>캐릭터가 서 있으면 사라지는 벽</t>
  </si>
  <si>
    <t>캐릭터와 충돌 시 일정시간 후 사라짐</t>
  </si>
  <si>
    <t>일정한 속도로 일정한 거리를 이동</t>
  </si>
  <si>
    <t>시소같은 벽</t>
  </si>
  <si>
    <t>시소처럼 로프가 부착된 부분이 기울어짐</t>
  </si>
  <si>
    <t>박스</t>
  </si>
  <si>
    <t>부착 방법</t>
  </si>
  <si>
    <t>로프가 부착 시 캐릭터 방향으로 이동</t>
  </si>
  <si>
    <t>부착한 상태에서</t>
  </si>
  <si>
    <t>로프 발사 시 터치 방향으로 박스가 날라감</t>
  </si>
  <si>
    <t>설정 버튼</t>
  </si>
  <si>
    <t>스테이지 신 이동 버튼</t>
  </si>
  <si>
    <t>스테이지 신으로 이동</t>
  </si>
  <si>
    <t>리셋 버튼</t>
  </si>
  <si>
    <t>최근 세이브 포인트로 이동 후 맵 초기화</t>
  </si>
  <si>
    <t>닫기 버튼</t>
  </si>
  <si>
    <t>설정 창 닫기</t>
  </si>
  <si>
    <t>음향 조절</t>
  </si>
  <si>
    <t>배경음 출력</t>
  </si>
  <si>
    <t>효과음 출력</t>
  </si>
  <si>
    <t>세이브 포인트</t>
  </si>
  <si>
    <t>사망 시</t>
  </si>
  <si>
    <t>튜토리얼 
스테이지</t>
  </si>
  <si>
    <t>Tutrial Stage 1</t>
  </si>
  <si>
    <t>세이브 포인트 : 1개 / 플레이 타임 : 1~3 분</t>
  </si>
  <si>
    <t>Tutrial Stage 2</t>
  </si>
  <si>
    <t>Tutrial Stage 3</t>
  </si>
  <si>
    <t>스테이지1</t>
  </si>
  <si>
    <t>Level1</t>
  </si>
  <si>
    <t>세이브 포인트 : 1개 / 플레이 타임 : 3~5 분</t>
  </si>
  <si>
    <t>김형준</t>
  </si>
  <si>
    <t>Level2</t>
  </si>
  <si>
    <t>Level3</t>
  </si>
  <si>
    <t>Level4</t>
  </si>
  <si>
    <t>Level5</t>
  </si>
  <si>
    <t>환경 시스템</t>
  </si>
  <si>
    <t>밟으면 사망하는 용암</t>
  </si>
  <si>
    <t>회전하는 용암 기둥</t>
  </si>
  <si>
    <t>몬스터</t>
  </si>
  <si>
    <t>자폭몬스터</t>
  </si>
  <si>
    <t>캐릭터를 따라와 자폭하는 몬스터</t>
  </si>
  <si>
    <t>스테이지2</t>
  </si>
  <si>
    <t>김나연</t>
  </si>
  <si>
    <t>오브젝트에 질량에 따라 뜨거나 가라앉는 물</t>
  </si>
  <si>
    <t>마개를 열면 이동하는 물</t>
  </si>
  <si>
    <t>물폭탄</t>
  </si>
  <si>
    <t>일정시간마다 나타나는 물 폭탄</t>
  </si>
  <si>
    <t>스테이지3</t>
  </si>
  <si>
    <t>특정 오브젝트에 닿으면 반사되는 레이저</t>
  </si>
  <si>
    <t>캐릭터와 충돌하면 다른 곳으로 이동시켜주는 텔레포트</t>
  </si>
  <si>
    <t>점점 좁아지는 통로</t>
  </si>
  <si>
    <t>비홀더</t>
  </si>
  <si>
    <t>일정 구간을 순찰, 캐릭터와 충돌 시 레이저를 발사</t>
  </si>
  <si>
    <t>스테이지4</t>
  </si>
  <si>
    <t>일정 시간마다 죄 우, 우 좌 방향으로 힘을 가하는 공간</t>
  </si>
  <si>
    <t>더 높은 곳으로 점프할 수 있는 점프대</t>
  </si>
  <si>
    <t>패트롤 몬스터</t>
  </si>
  <si>
    <t>일정 구간을 반복적으로 움직이는 오브젝트</t>
  </si>
  <si>
    <t>보스 스테이지</t>
  </si>
  <si>
    <t>스테이지1 시스템</t>
  </si>
  <si>
    <t>하</t>
  </si>
  <si>
    <t>스테이지2 시스템</t>
  </si>
  <si>
    <t>스테이지3 시스템</t>
  </si>
  <si>
    <t>스테이지4 시스템</t>
  </si>
  <si>
    <t>보스 AI</t>
  </si>
  <si>
    <t>보스 몬스터</t>
  </si>
  <si>
    <t>엔딩</t>
  </si>
  <si>
    <t>연출 방안</t>
  </si>
  <si>
    <t>영상</t>
  </si>
  <si>
    <t>텍스트</t>
  </si>
  <si>
    <t>플레이</t>
  </si>
  <si>
    <t>리소스</t>
  </si>
  <si>
    <t>캐릭터 애니메이션</t>
  </si>
  <si>
    <t>후크 발사</t>
  </si>
  <si>
    <t>후크 이동</t>
  </si>
  <si>
    <t>점프</t>
  </si>
  <si>
    <t>물건 던지기</t>
  </si>
  <si>
    <t>사망</t>
  </si>
  <si>
    <t>캐릭터 이미지</t>
  </si>
  <si>
    <t>후크 부착 부분</t>
  </si>
  <si>
    <t>후크 로프 부분</t>
  </si>
  <si>
    <t>보스 애니메이션</t>
  </si>
  <si>
    <t>공격액션</t>
  </si>
  <si>
    <t>보스 이미지</t>
  </si>
  <si>
    <t>장애물 이미지</t>
  </si>
  <si>
    <t>장애물1</t>
  </si>
  <si>
    <t>전원</t>
  </si>
  <si>
    <t>장애물2</t>
  </si>
  <si>
    <t>장애물3</t>
  </si>
  <si>
    <t>장애물4</t>
  </si>
  <si>
    <t>장애물5</t>
  </si>
  <si>
    <t>장애물6</t>
  </si>
  <si>
    <t>나무박스</t>
  </si>
  <si>
    <t>타일셋</t>
  </si>
  <si>
    <t>튜토리얼</t>
  </si>
  <si>
    <t>용암</t>
  </si>
  <si>
    <t>물</t>
  </si>
  <si>
    <t>기계</t>
  </si>
  <si>
    <t>바람</t>
  </si>
  <si>
    <t>히든 스테이지</t>
  </si>
  <si>
    <t>보스</t>
  </si>
  <si>
    <t>스테이지</t>
  </si>
  <si>
    <t>테마 환경 시스템</t>
  </si>
  <si>
    <t>UI</t>
  </si>
  <si>
    <t>게임 종료</t>
  </si>
  <si>
    <t>뒤로가기</t>
  </si>
  <si>
    <t>배경음 설정</t>
  </si>
  <si>
    <t>효과음 설정</t>
  </si>
  <si>
    <t>일시정지</t>
  </si>
  <si>
    <t>사운드</t>
  </si>
  <si>
    <t>스테이지 배경음</t>
  </si>
  <si>
    <t>배경음 1</t>
  </si>
  <si>
    <t>미정</t>
  </si>
  <si>
    <t>배경음 2</t>
  </si>
  <si>
    <t>배경음 3</t>
  </si>
  <si>
    <t>배경음 4</t>
  </si>
  <si>
    <t>배경음 5</t>
  </si>
  <si>
    <t>로비, 스테이지 선택 배경음</t>
  </si>
  <si>
    <t>후크</t>
  </si>
  <si>
    <t>발사</t>
  </si>
  <si>
    <t>이동</t>
  </si>
  <si>
    <t>캐릭터 점프</t>
  </si>
  <si>
    <t>점프 사운드</t>
  </si>
  <si>
    <t>캐릭터 사망</t>
  </si>
  <si>
    <t>사망 사운드</t>
  </si>
  <si>
    <t>다운</t>
  </si>
  <si>
    <t>업</t>
  </si>
  <si>
    <t>Gantt Chart</t>
  </si>
  <si>
    <r>
      <rPr>
        <b/>
        <sz val="36"/>
        <color rgb="FFFFFFFF"/>
        <rFont val="Calibri"/>
      </rPr>
      <t xml:space="preserve"> 일자별 현황 </t>
    </r>
    <r>
      <rPr>
        <b/>
        <sz val="24"/>
        <color rgb="FFFFFFFF"/>
        <rFont val="Calibri"/>
      </rPr>
      <t>(주황색 바 참고)</t>
    </r>
  </si>
  <si>
    <t>시작일</t>
  </si>
  <si>
    <r>
      <rPr>
        <b/>
        <sz val="14"/>
        <color rgb="FFFFFFFF"/>
        <rFont val="Calibri"/>
      </rPr>
      <t>기간</t>
    </r>
  </si>
  <si>
    <r>
      <rPr>
        <b/>
        <sz val="14"/>
        <color rgb="FFFFFFFF"/>
        <rFont val="Calibri"/>
      </rPr>
      <t>종료일</t>
    </r>
  </si>
  <si>
    <t>총
작업량</t>
  </si>
  <si>
    <r>
      <rPr>
        <b/>
        <sz val="14"/>
        <color rgb="FFFFFFFF"/>
        <rFont val="Calibri"/>
      </rPr>
      <t>실
작업량</t>
    </r>
  </si>
  <si>
    <r>
      <rPr>
        <b/>
        <sz val="14"/>
        <color rgb="FFFFFFFF"/>
        <rFont val="Calibri"/>
      </rPr>
      <t>예상</t>
    </r>
    <r>
      <rPr>
        <b/>
        <sz val="14"/>
        <color rgb="FFFFFFFF"/>
        <rFont val="Calibri"/>
      </rPr>
      <t xml:space="preserve"> </t>
    </r>
    <r>
      <rPr>
        <b/>
        <sz val="14"/>
        <color rgb="FFFFFFFF"/>
        <rFont val="Calibri"/>
      </rPr>
      <t>기간</t>
    </r>
  </si>
  <si>
    <t>실제 기간</t>
  </si>
  <si>
    <t>실적</t>
  </si>
  <si>
    <t>진척률</t>
  </si>
  <si>
    <t>1월19일</t>
  </si>
  <si>
    <t>1월20일</t>
  </si>
  <si>
    <t>1월21일</t>
  </si>
  <si>
    <t>1월22일</t>
  </si>
  <si>
    <t>1월23일</t>
  </si>
  <si>
    <t>1월24일</t>
  </si>
  <si>
    <t>1월25일</t>
  </si>
  <si>
    <t>1월26일</t>
  </si>
  <si>
    <t>1월27일</t>
  </si>
  <si>
    <t>1월28일</t>
  </si>
  <si>
    <t>1월29일</t>
  </si>
  <si>
    <t>1월30일</t>
  </si>
  <si>
    <t>1월31일</t>
  </si>
  <si>
    <t>2월1일</t>
  </si>
  <si>
    <t>2월2일</t>
  </si>
  <si>
    <t>2월3일</t>
  </si>
  <si>
    <t>2월4일</t>
  </si>
  <si>
    <t>2월5일</t>
  </si>
  <si>
    <t>2월6일</t>
  </si>
  <si>
    <t>2월7일</t>
  </si>
  <si>
    <t>2월8일</t>
  </si>
  <si>
    <t>2월9일</t>
  </si>
  <si>
    <t>2월10일</t>
  </si>
  <si>
    <t>집계</t>
  </si>
  <si>
    <t>GateWay 업무</t>
  </si>
  <si>
    <r>
      <rPr>
        <b/>
        <sz val="14"/>
        <color theme="1"/>
        <rFont val="Calibri"/>
      </rPr>
      <t>전원</t>
    </r>
  </si>
  <si>
    <t>작업</t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</si>
  <si>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</si>
  <si>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</si>
  <si>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</si>
  <si>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</si>
  <si>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</si>
  <si>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</si>
  <si>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스테이지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클리어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트리거</t>
    </r>
    <r>
      <rPr>
        <b/>
        <sz val="11"/>
        <color theme="1"/>
        <rFont val="Calibri"/>
      </rPr>
      <t>(</t>
    </r>
    <r>
      <rPr>
        <b/>
        <sz val="11"/>
        <color theme="1"/>
        <rFont val="Calibri"/>
      </rPr>
      <t>별</t>
    </r>
    <r>
      <rPr>
        <b/>
        <sz val="11"/>
        <color theme="1"/>
        <rFont val="Calibri"/>
      </rPr>
      <t>)</t>
    </r>
  </si>
  <si>
    <r>
      <rPr>
        <b/>
        <sz val="11"/>
        <color theme="1"/>
        <rFont val="Calibri"/>
      </rPr>
      <t>별이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사라질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때</t>
    </r>
  </si>
  <si>
    <r>
      <rPr>
        <b/>
        <sz val="11"/>
        <color theme="1"/>
        <rFont val="Calibri"/>
      </rPr>
      <t>문을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열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수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있는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버튼</t>
    </r>
  </si>
  <si>
    <r>
      <rPr>
        <b/>
        <sz val="11"/>
        <color theme="1"/>
        <rFont val="Calibri"/>
      </rPr>
      <t xml:space="preserve">문을 </t>
    </r>
    <r>
      <rPr>
        <b/>
        <sz val="11"/>
        <color theme="1"/>
        <rFont val="Calibri"/>
      </rPr>
      <t>열수있는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문</t>
    </r>
  </si>
  <si>
    <r>
      <rPr>
        <b/>
        <sz val="11"/>
        <color theme="1"/>
        <rFont val="Calibri"/>
      </rPr>
      <t>박스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부착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방법</t>
    </r>
  </si>
  <si>
    <r>
      <rPr>
        <b/>
        <sz val="11"/>
        <color theme="1"/>
        <rFont val="Calibri"/>
      </rPr>
      <t>박스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부착한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상태</t>
    </r>
  </si>
  <si>
    <t>배경음 추가</t>
  </si>
  <si>
    <t>효과음 추가</t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</si>
  <si>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</si>
  <si>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</si>
  <si>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t>튜토리얼 스테이지</t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</si>
  <si>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</si>
  <si>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</si>
  <si>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</si>
  <si>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</si>
  <si>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</si>
  <si>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</si>
  <si>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</si>
  <si>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</si>
  <si>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</si>
  <si>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</si>
  <si>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</si>
  <si>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</si>
  <si>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</si>
  <si>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</si>
  <si>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후크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발사</t>
    </r>
  </si>
  <si>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후크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이동</t>
    </r>
  </si>
  <si>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점프</t>
    </r>
  </si>
  <si>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물건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던지기</t>
    </r>
  </si>
  <si>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사망</t>
    </r>
  </si>
  <si>
    <r>
      <rPr>
        <b/>
        <sz val="11"/>
        <color theme="1"/>
        <rFont val="Calibri"/>
      </rPr>
      <t>캐릭터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이미지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</si>
  <si>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1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</si>
  <si>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2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</si>
  <si>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3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</si>
  <si>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4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</si>
  <si>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5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</si>
  <si>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6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</si>
  <si>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7</t>
    </r>
  </si>
  <si>
    <r>
      <rPr>
        <b/>
        <sz val="11"/>
        <color theme="1"/>
        <rFont val="Calibri"/>
      </rPr>
      <t>테마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환경</t>
    </r>
    <r>
      <rPr>
        <b/>
        <sz val="11"/>
        <color theme="1"/>
        <rFont val="Calibri"/>
      </rPr>
      <t xml:space="preserve"> </t>
    </r>
    <r>
      <rPr>
        <b/>
        <sz val="11"/>
        <color theme="1"/>
        <rFont val="Calibri"/>
      </rPr>
      <t>시스템</t>
    </r>
    <r>
      <rPr>
        <b/>
        <sz val="11"/>
        <color theme="1"/>
        <rFont val="Calibri"/>
      </rPr>
      <t>8</t>
    </r>
  </si>
  <si>
    <r>
      <rPr>
        <b/>
        <sz val="11"/>
        <color theme="1"/>
        <rFont val="Calibri"/>
      </rPr>
      <t>로비버튼</t>
    </r>
  </si>
  <si>
    <r>
      <rPr>
        <b/>
        <sz val="11"/>
        <color rgb="FF000000"/>
        <rFont val="Calibri"/>
      </rPr>
      <t>스테이지버튼</t>
    </r>
  </si>
  <si>
    <r>
      <rPr>
        <b/>
        <sz val="11"/>
        <color rgb="FF000000"/>
        <rFont val="Calibri"/>
      </rPr>
      <t>레벨선택버튼</t>
    </r>
  </si>
  <si>
    <r>
      <rPr>
        <b/>
        <sz val="11"/>
        <color rgb="FF000000"/>
        <rFont val="Calibri"/>
      </rPr>
      <t>리셋버튼</t>
    </r>
  </si>
  <si>
    <r>
      <rPr>
        <b/>
        <sz val="11"/>
        <color rgb="FF000000"/>
        <rFont val="Calibri"/>
      </rPr>
      <t>메뉴버튼</t>
    </r>
  </si>
  <si>
    <r>
      <rPr>
        <b/>
        <sz val="11"/>
        <color rgb="FF000000"/>
        <rFont val="Calibri"/>
      </rPr>
      <t>옵션버튼</t>
    </r>
  </si>
  <si>
    <r>
      <rPr>
        <b/>
        <sz val="11"/>
        <color rgb="FF000000"/>
        <rFont val="Calibri"/>
      </rPr>
      <t>크레딧버튼</t>
    </r>
  </si>
  <si>
    <r>
      <rPr>
        <b/>
        <sz val="11"/>
        <color rgb="FF000000"/>
        <rFont val="Calibri"/>
      </rPr>
      <t>저장버튼</t>
    </r>
  </si>
  <si>
    <r>
      <rPr>
        <b/>
        <sz val="11"/>
        <color theme="1"/>
        <rFont val="Calibri"/>
      </rPr>
      <t>기간</t>
    </r>
  </si>
  <si>
    <r>
      <rPr>
        <b/>
        <sz val="11"/>
        <color theme="1"/>
        <rFont val="Calibri"/>
      </rPr>
      <t>종료일</t>
    </r>
  </si>
  <si>
    <r>
      <rPr>
        <b/>
        <sz val="11"/>
        <color theme="1"/>
        <rFont val="Calibri"/>
      </rPr>
      <t>후크발사</t>
    </r>
  </si>
  <si>
    <r>
      <rPr>
        <b/>
        <sz val="11"/>
        <color theme="1"/>
        <rFont val="Calibri"/>
      </rPr>
      <t>후크이동</t>
    </r>
  </si>
  <si>
    <r>
      <rPr>
        <b/>
        <sz val="11"/>
        <color theme="1"/>
        <rFont val="Calibri"/>
      </rPr>
      <t>버튼다운</t>
    </r>
  </si>
  <si>
    <r>
      <rPr>
        <b/>
        <sz val="11"/>
        <color theme="1"/>
        <rFont val="Calibri"/>
      </rPr>
      <t>버튼업</t>
    </r>
  </si>
  <si>
    <r>
      <rPr>
        <strike/>
        <sz val="11"/>
        <color theme="1"/>
        <rFont val="돋움"/>
        <family val="3"/>
        <charset val="129"/>
      </rPr>
      <t>ㅇ</t>
    </r>
    <phoneticPr fontId="24" type="noConversion"/>
  </si>
  <si>
    <r>
      <rPr>
        <strike/>
        <sz val="11"/>
        <color theme="1"/>
        <rFont val="Calibri"/>
        <family val="3"/>
      </rPr>
      <t>ㅇ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</si>
</sst>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0" x14ac:knownFonts="1">
    <font>
      <sz val="11"/>
      <color theme="1"/>
      <name val="Arial"/>
    </font>
    <font>
      <b/>
      <sz val="36"/>
      <color rgb="FFFFFFFF"/>
      <name val="Calibri"/>
    </font>
    <font>
      <sz val="11"/>
      <name val="Arial"/>
    </font>
    <font>
      <b/>
      <sz val="16"/>
      <color theme="0"/>
      <name val="Calibri"/>
    </font>
    <font>
      <b/>
      <sz val="14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strike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0"/>
      <name val="Calibri"/>
    </font>
    <font>
      <b/>
      <sz val="11"/>
      <color rgb="FFFFFFFF"/>
      <name val="Calibri"/>
    </font>
    <font>
      <b/>
      <sz val="11"/>
      <color rgb="FFFFFFFF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1"/>
      <color theme="0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9"/>
      <color theme="1"/>
      <name val="Calibri"/>
    </font>
    <font>
      <b/>
      <sz val="24"/>
      <color rgb="FFFFFFFF"/>
      <name val="Calibri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1"/>
      <color theme="1"/>
      <name val="Calibri"/>
      <family val="2"/>
    </font>
    <font>
      <strike/>
      <sz val="11"/>
      <name val="Calibri"/>
      <family val="2"/>
    </font>
    <font>
      <strike/>
      <sz val="11"/>
      <color theme="1"/>
      <name val="돋움"/>
      <family val="3"/>
      <charset val="129"/>
    </font>
    <font>
      <strike/>
      <sz val="11"/>
      <color theme="1"/>
      <name val="Calibri"/>
      <family val="3"/>
    </font>
  </fonts>
  <fills count="12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3A3838"/>
        <bgColor rgb="FF3A383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8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9900"/>
      </left>
      <right/>
      <top style="thick">
        <color rgb="FFFF9900"/>
      </top>
      <bottom style="thick">
        <color rgb="FFFF9900"/>
      </bottom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/>
      <right style="thick">
        <color rgb="FFFF9900"/>
      </right>
      <top style="thick">
        <color rgb="FFFF9900"/>
      </top>
      <bottom style="thick">
        <color rgb="FFFF99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FF9900"/>
      </left>
      <right/>
      <top style="thick">
        <color rgb="FFFF9900"/>
      </top>
      <bottom style="thick">
        <color rgb="FFFF0000"/>
      </bottom>
      <diagonal/>
    </border>
    <border>
      <left/>
      <right/>
      <top style="thick">
        <color rgb="FFFF99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99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" borderId="57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vertical="center"/>
    </xf>
    <xf numFmtId="0" fontId="8" fillId="7" borderId="6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70" xfId="0" applyFont="1" applyBorder="1" applyAlignment="1">
      <alignment vertical="center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71" xfId="0" applyFont="1" applyBorder="1" applyAlignment="1">
      <alignment vertical="center"/>
    </xf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64" xfId="0" applyFont="1" applyBorder="1" applyAlignment="1">
      <alignment vertical="center"/>
    </xf>
    <xf numFmtId="0" fontId="8" fillId="0" borderId="77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65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8" fillId="0" borderId="73" xfId="0" applyFont="1" applyBorder="1" applyAlignment="1">
      <alignment horizontal="left" vertical="center"/>
    </xf>
    <xf numFmtId="0" fontId="8" fillId="0" borderId="81" xfId="0" applyFont="1" applyBorder="1" applyAlignment="1">
      <alignment horizontal="left" vertical="center"/>
    </xf>
    <xf numFmtId="0" fontId="15" fillId="9" borderId="2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10" fillId="0" borderId="6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vertical="center"/>
    </xf>
    <xf numFmtId="0" fontId="10" fillId="7" borderId="64" xfId="0" applyFont="1" applyFill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41" xfId="0" applyFont="1" applyBorder="1" applyAlignment="1">
      <alignment vertical="center"/>
    </xf>
    <xf numFmtId="0" fontId="13" fillId="10" borderId="83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13" fillId="10" borderId="84" xfId="0" applyFont="1" applyFill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13" fillId="10" borderId="25" xfId="0" applyFont="1" applyFill="1" applyBorder="1" applyAlignment="1">
      <alignment horizontal="left" vertical="center"/>
    </xf>
    <xf numFmtId="0" fontId="4" fillId="2" borderId="58" xfId="0" applyFont="1" applyFill="1" applyBorder="1" applyAlignment="1">
      <alignment horizontal="center" vertical="center" wrapText="1"/>
    </xf>
    <xf numFmtId="0" fontId="4" fillId="2" borderId="85" xfId="0" applyFont="1" applyFill="1" applyBorder="1" applyAlignment="1">
      <alignment horizontal="center" vertical="center" wrapText="1"/>
    </xf>
    <xf numFmtId="0" fontId="19" fillId="2" borderId="57" xfId="0" applyFont="1" applyFill="1" applyBorder="1" applyAlignment="1">
      <alignment horizontal="center" vertical="center"/>
    </xf>
    <xf numFmtId="0" fontId="4" fillId="2" borderId="86" xfId="0" applyFont="1" applyFill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176" fontId="9" fillId="0" borderId="64" xfId="0" applyNumberFormat="1" applyFont="1" applyBorder="1" applyAlignment="1">
      <alignment horizontal="center" vertical="center" wrapText="1"/>
    </xf>
    <xf numFmtId="176" fontId="9" fillId="0" borderId="64" xfId="0" applyNumberFormat="1" applyFont="1" applyBorder="1" applyAlignment="1">
      <alignment horizontal="center" vertical="center" wrapText="1"/>
    </xf>
    <xf numFmtId="0" fontId="15" fillId="8" borderId="64" xfId="0" applyFont="1" applyFill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10" fontId="6" fillId="0" borderId="20" xfId="0" applyNumberFormat="1" applyFont="1" applyBorder="1" applyAlignment="1">
      <alignment horizontal="center" vertical="center" wrapText="1"/>
    </xf>
    <xf numFmtId="9" fontId="6" fillId="0" borderId="2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6" fontId="5" fillId="11" borderId="64" xfId="0" applyNumberFormat="1" applyFont="1" applyFill="1" applyBorder="1" applyAlignment="1">
      <alignment horizontal="center" vertical="center" wrapText="1"/>
    </xf>
    <xf numFmtId="0" fontId="5" fillId="11" borderId="64" xfId="0" applyFont="1" applyFill="1" applyBorder="1" applyAlignment="1">
      <alignment horizontal="center" vertical="center" wrapText="1"/>
    </xf>
    <xf numFmtId="0" fontId="15" fillId="11" borderId="64" xfId="0" applyFont="1" applyFill="1" applyBorder="1" applyAlignment="1">
      <alignment horizontal="center" vertical="center"/>
    </xf>
    <xf numFmtId="177" fontId="5" fillId="11" borderId="64" xfId="0" applyNumberFormat="1" applyFont="1" applyFill="1" applyBorder="1" applyAlignment="1">
      <alignment horizontal="center" vertical="center" wrapText="1"/>
    </xf>
    <xf numFmtId="0" fontId="5" fillId="11" borderId="75" xfId="0" applyFont="1" applyFill="1" applyBorder="1" applyAlignment="1">
      <alignment horizontal="center" vertical="center" wrapText="1"/>
    </xf>
    <xf numFmtId="10" fontId="5" fillId="11" borderId="20" xfId="0" applyNumberFormat="1" applyFont="1" applyFill="1" applyBorder="1" applyAlignment="1">
      <alignment horizontal="center" vertical="center" wrapText="1"/>
    </xf>
    <xf numFmtId="9" fontId="6" fillId="11" borderId="2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176" fontId="5" fillId="7" borderId="64" xfId="0" applyNumberFormat="1" applyFont="1" applyFill="1" applyBorder="1" applyAlignment="1">
      <alignment horizontal="center" vertical="center" wrapText="1"/>
    </xf>
    <xf numFmtId="0" fontId="5" fillId="7" borderId="64" xfId="0" applyFont="1" applyFill="1" applyBorder="1" applyAlignment="1">
      <alignment horizontal="center" vertical="center" wrapText="1"/>
    </xf>
    <xf numFmtId="0" fontId="5" fillId="7" borderId="64" xfId="0" applyFont="1" applyFill="1" applyBorder="1" applyAlignment="1">
      <alignment horizontal="center" vertical="center" wrapText="1"/>
    </xf>
    <xf numFmtId="177" fontId="5" fillId="7" borderId="64" xfId="0" applyNumberFormat="1" applyFont="1" applyFill="1" applyBorder="1" applyAlignment="1">
      <alignment horizontal="center" vertical="center" wrapText="1"/>
    </xf>
    <xf numFmtId="10" fontId="5" fillId="7" borderId="71" xfId="0" applyNumberFormat="1" applyFont="1" applyFill="1" applyBorder="1" applyAlignment="1">
      <alignment horizontal="center" vertical="center" wrapText="1"/>
    </xf>
    <xf numFmtId="9" fontId="6" fillId="0" borderId="71" xfId="0" applyNumberFormat="1" applyFont="1" applyBorder="1" applyAlignment="1">
      <alignment horizontal="center" vertical="center" wrapText="1"/>
    </xf>
    <xf numFmtId="10" fontId="5" fillId="7" borderId="64" xfId="0" applyNumberFormat="1" applyFont="1" applyFill="1" applyBorder="1" applyAlignment="1">
      <alignment horizontal="center" vertical="center" wrapText="1"/>
    </xf>
    <xf numFmtId="9" fontId="6" fillId="0" borderId="64" xfId="0" applyNumberFormat="1" applyFont="1" applyBorder="1" applyAlignment="1">
      <alignment horizontal="center" vertical="center" wrapText="1"/>
    </xf>
    <xf numFmtId="10" fontId="5" fillId="7" borderId="67" xfId="0" applyNumberFormat="1" applyFont="1" applyFill="1" applyBorder="1" applyAlignment="1">
      <alignment horizontal="center" vertical="center" wrapText="1"/>
    </xf>
    <xf numFmtId="9" fontId="6" fillId="0" borderId="67" xfId="0" applyNumberFormat="1" applyFont="1" applyBorder="1" applyAlignment="1">
      <alignment horizontal="center" vertical="center" wrapText="1"/>
    </xf>
    <xf numFmtId="0" fontId="5" fillId="11" borderId="64" xfId="0" applyFont="1" applyFill="1" applyBorder="1" applyAlignment="1">
      <alignment horizontal="center" vertical="center"/>
    </xf>
    <xf numFmtId="177" fontId="5" fillId="11" borderId="64" xfId="0" applyNumberFormat="1" applyFont="1" applyFill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15" fillId="8" borderId="64" xfId="0" applyFont="1" applyFill="1" applyBorder="1" applyAlignment="1">
      <alignment horizontal="center" vertical="center"/>
    </xf>
    <xf numFmtId="0" fontId="15" fillId="8" borderId="71" xfId="0" applyFont="1" applyFill="1" applyBorder="1" applyAlignment="1">
      <alignment horizontal="center" vertical="center"/>
    </xf>
    <xf numFmtId="177" fontId="5" fillId="7" borderId="64" xfId="0" applyNumberFormat="1" applyFont="1" applyFill="1" applyBorder="1" applyAlignment="1">
      <alignment horizontal="center" vertical="center" wrapText="1"/>
    </xf>
    <xf numFmtId="176" fontId="5" fillId="7" borderId="64" xfId="0" applyNumberFormat="1" applyFont="1" applyFill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177" fontId="5" fillId="0" borderId="64" xfId="0" applyNumberFormat="1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177" fontId="5" fillId="0" borderId="6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7" fontId="5" fillId="0" borderId="64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4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4" fillId="2" borderId="5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6" fillId="6" borderId="16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2" fillId="0" borderId="71" xfId="0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0" fontId="15" fillId="9" borderId="31" xfId="0" applyFont="1" applyFill="1" applyBorder="1" applyAlignment="1">
      <alignment horizontal="center" vertical="center"/>
    </xf>
    <xf numFmtId="0" fontId="2" fillId="0" borderId="72" xfId="0" applyFont="1" applyBorder="1" applyAlignment="1">
      <alignment vertical="center"/>
    </xf>
    <xf numFmtId="0" fontId="15" fillId="2" borderId="31" xfId="0" applyFont="1" applyFill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5" fillId="2" borderId="59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vertical="center"/>
    </xf>
    <xf numFmtId="0" fontId="4" fillId="2" borderId="61" xfId="0" applyFont="1" applyFill="1" applyBorder="1" applyAlignment="1">
      <alignment horizontal="center" vertical="center" wrapText="1"/>
    </xf>
    <xf numFmtId="0" fontId="2" fillId="0" borderId="62" xfId="0" applyFont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3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vertical="center"/>
    </xf>
    <xf numFmtId="0" fontId="26" fillId="0" borderId="2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13-446D-83CF-023567224AAC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간트차트!$C$8:$C$10</c:f>
              <c:numCache>
                <c:formatCode>yyyy\-mm\-dd</c:formatCode>
                <c:ptCount val="3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13-446D-83CF-023567224AAC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간트차트!$C$13</c:f>
              <c:numCache>
                <c:formatCode>yyyy\-mm\-dd</c:formatCode>
                <c:ptCount val="1"/>
                <c:pt idx="0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F13-446D-83CF-023567224AAC}"/>
            </c:ext>
          </c:extLst>
        </c:ser>
        <c:ser>
          <c:idx val="3"/>
          <c:order val="3"/>
          <c:tx>
            <c:strRef>
              <c:f>간트차트!$D$7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간트차트!$D$8:$D$10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F13-446D-83CF-023567224AAC}"/>
            </c:ext>
          </c:extLst>
        </c:ser>
        <c:ser>
          <c:idx val="4"/>
          <c:order val="4"/>
          <c:tx>
            <c:strRef>
              <c:f>간트차트!$D$12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간트차트!$D$13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F13-446D-83CF-023567224AAC}"/>
            </c:ext>
          </c:extLst>
        </c:ser>
        <c:ser>
          <c:idx val="5"/>
          <c:order val="5"/>
          <c:tx>
            <c:strRef>
              <c:f>간트차트!$E$7</c:f>
              <c:strCache>
                <c:ptCount val="1"/>
                <c:pt idx="0">
                  <c:v>종료일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간트차트!$E$8:$E$10</c:f>
              <c:numCache>
                <c:formatCode>yyyy\-mm\-dd</c:formatCode>
                <c:ptCount val="3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F13-446D-83CF-023567224AAC}"/>
            </c:ext>
          </c:extLst>
        </c:ser>
        <c:ser>
          <c:idx val="6"/>
          <c:order val="6"/>
          <c:tx>
            <c:strRef>
              <c:f>간트차트!$E$12</c:f>
              <c:strCache>
                <c:ptCount val="1"/>
                <c:pt idx="0">
                  <c:v>2021-01-22</c:v>
                </c:pt>
              </c:strCache>
            </c:strRef>
          </c:tx>
          <c:invertIfNegative val="1"/>
          <c:cat>
            <c:strRef>
              <c:f>간트차트!$B$8:$B$10</c:f>
              <c:strCache>
                <c:ptCount val="3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</c:strCache>
            </c:strRef>
          </c:cat>
          <c:val>
            <c:numRef>
              <c:f>간트차트!$E$13</c:f>
              <c:numCache>
                <c:formatCode>yyyy\-mm\-dd</c:formatCode>
                <c:ptCount val="1"/>
                <c:pt idx="0">
                  <c:v>44218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3-446D-83CF-02356722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484922"/>
        <c:axId val="2017961007"/>
      </c:barChart>
      <c:catAx>
        <c:axId val="3364849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2017961007"/>
        <c:crosses val="autoZero"/>
        <c:auto val="1"/>
        <c:lblAlgn val="ctr"/>
        <c:lblOffset val="100"/>
        <c:noMultiLvlLbl val="1"/>
      </c:catAx>
      <c:valAx>
        <c:axId val="2017961007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336484922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간트차트!$C$97:$C$99</c:f>
              <c:numCache>
                <c:formatCode>yyyy\-mm\-dd</c:formatCode>
                <c:ptCount val="3"/>
                <c:pt idx="0">
                  <c:v>44235</c:v>
                </c:pt>
                <c:pt idx="1">
                  <c:v>44235</c:v>
                </c:pt>
                <c:pt idx="2">
                  <c:v>44235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B7-4783-8B8E-B8F40F41EF30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간트차트!$D$97:$D$99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B7-4783-8B8E-B8F40F41EF30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간트차트!$E$97:$E$99</c:f>
              <c:numCache>
                <c:formatCode>yyyy\-mm\-dd</c:formatCode>
                <c:ptCount val="3"/>
                <c:pt idx="0">
                  <c:v>44235</c:v>
                </c:pt>
                <c:pt idx="1">
                  <c:v>44235</c:v>
                </c:pt>
                <c:pt idx="2">
                  <c:v>44235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B7-4783-8B8E-B8F40F41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43025"/>
        <c:axId val="1136041726"/>
      </c:barChart>
      <c:catAx>
        <c:axId val="7928430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136041726"/>
        <c:crosses val="autoZero"/>
        <c:auto val="1"/>
        <c:lblAlgn val="ctr"/>
        <c:lblOffset val="100"/>
        <c:noMultiLvlLbl val="1"/>
      </c:catAx>
      <c:valAx>
        <c:axId val="1136041726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792843025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간트차트!$C$101:$C$140</c:f>
              <c:numCache>
                <c:formatCode>yyyy\-mm\-dd</c:formatCode>
                <c:ptCount val="40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44225</c:v>
                </c:pt>
                <c:pt idx="9">
                  <c:v>44225</c:v>
                </c:pt>
                <c:pt idx="10">
                  <c:v>44225</c:v>
                </c:pt>
                <c:pt idx="11">
                  <c:v>44225</c:v>
                </c:pt>
                <c:pt idx="12">
                  <c:v>44225</c:v>
                </c:pt>
                <c:pt idx="13">
                  <c:v>44225</c:v>
                </c:pt>
                <c:pt idx="14">
                  <c:v>44225</c:v>
                </c:pt>
                <c:pt idx="15">
                  <c:v>44225</c:v>
                </c:pt>
                <c:pt idx="16">
                  <c:v>44225</c:v>
                </c:pt>
                <c:pt idx="17">
                  <c:v>44225</c:v>
                </c:pt>
                <c:pt idx="18">
                  <c:v>44225</c:v>
                </c:pt>
                <c:pt idx="19">
                  <c:v>44225</c:v>
                </c:pt>
                <c:pt idx="20">
                  <c:v>44225</c:v>
                </c:pt>
                <c:pt idx="21">
                  <c:v>44225</c:v>
                </c:pt>
                <c:pt idx="22">
                  <c:v>44225</c:v>
                </c:pt>
                <c:pt idx="23">
                  <c:v>44225</c:v>
                </c:pt>
                <c:pt idx="24">
                  <c:v>44225</c:v>
                </c:pt>
                <c:pt idx="25">
                  <c:v>44225</c:v>
                </c:pt>
                <c:pt idx="26">
                  <c:v>44225</c:v>
                </c:pt>
                <c:pt idx="27">
                  <c:v>44225</c:v>
                </c:pt>
                <c:pt idx="28">
                  <c:v>44225</c:v>
                </c:pt>
                <c:pt idx="29">
                  <c:v>44225</c:v>
                </c:pt>
                <c:pt idx="30">
                  <c:v>44225</c:v>
                </c:pt>
                <c:pt idx="31">
                  <c:v>44225</c:v>
                </c:pt>
                <c:pt idx="32">
                  <c:v>44225</c:v>
                </c:pt>
                <c:pt idx="33">
                  <c:v>44225</c:v>
                </c:pt>
                <c:pt idx="34">
                  <c:v>44225</c:v>
                </c:pt>
                <c:pt idx="35">
                  <c:v>44225</c:v>
                </c:pt>
                <c:pt idx="36">
                  <c:v>44225</c:v>
                </c:pt>
                <c:pt idx="37">
                  <c:v>44225</c:v>
                </c:pt>
                <c:pt idx="38">
                  <c:v>44225</c:v>
                </c:pt>
                <c:pt idx="39">
                  <c:v>44225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D8-45F2-A903-5BFA161E1AB6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간트차트!$D$101:$D$140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D8-45F2-A903-5BFA161E1AB6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간트차트!$E$101:$E$140</c:f>
              <c:numCache>
                <c:formatCode>yyyy\-mm\-dd</c:formatCode>
                <c:ptCount val="40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  <c:pt idx="5">
                  <c:v>44218</c:v>
                </c:pt>
                <c:pt idx="6">
                  <c:v>44218</c:v>
                </c:pt>
                <c:pt idx="7">
                  <c:v>44218</c:v>
                </c:pt>
                <c:pt idx="8">
                  <c:v>44235</c:v>
                </c:pt>
                <c:pt idx="9">
                  <c:v>44235</c:v>
                </c:pt>
                <c:pt idx="10">
                  <c:v>44234</c:v>
                </c:pt>
                <c:pt idx="11">
                  <c:v>44234</c:v>
                </c:pt>
                <c:pt idx="12">
                  <c:v>44234</c:v>
                </c:pt>
                <c:pt idx="13">
                  <c:v>44234</c:v>
                </c:pt>
                <c:pt idx="14">
                  <c:v>44234</c:v>
                </c:pt>
                <c:pt idx="15">
                  <c:v>44234</c:v>
                </c:pt>
                <c:pt idx="16">
                  <c:v>44234</c:v>
                </c:pt>
                <c:pt idx="17">
                  <c:v>44234</c:v>
                </c:pt>
                <c:pt idx="18">
                  <c:v>44234</c:v>
                </c:pt>
                <c:pt idx="19">
                  <c:v>44234</c:v>
                </c:pt>
                <c:pt idx="20">
                  <c:v>44234</c:v>
                </c:pt>
                <c:pt idx="21">
                  <c:v>44234</c:v>
                </c:pt>
                <c:pt idx="22">
                  <c:v>44234</c:v>
                </c:pt>
                <c:pt idx="23">
                  <c:v>44234</c:v>
                </c:pt>
                <c:pt idx="24">
                  <c:v>44234</c:v>
                </c:pt>
                <c:pt idx="25">
                  <c:v>44234</c:v>
                </c:pt>
                <c:pt idx="26">
                  <c:v>44234</c:v>
                </c:pt>
                <c:pt idx="27">
                  <c:v>44234</c:v>
                </c:pt>
                <c:pt idx="28">
                  <c:v>44234</c:v>
                </c:pt>
                <c:pt idx="29">
                  <c:v>44234</c:v>
                </c:pt>
                <c:pt idx="30">
                  <c:v>44234</c:v>
                </c:pt>
                <c:pt idx="31">
                  <c:v>44234</c:v>
                </c:pt>
                <c:pt idx="32">
                  <c:v>44234</c:v>
                </c:pt>
                <c:pt idx="33">
                  <c:v>44234</c:v>
                </c:pt>
                <c:pt idx="34">
                  <c:v>44234</c:v>
                </c:pt>
                <c:pt idx="35">
                  <c:v>44234</c:v>
                </c:pt>
                <c:pt idx="36">
                  <c:v>44234</c:v>
                </c:pt>
                <c:pt idx="37">
                  <c:v>44234</c:v>
                </c:pt>
                <c:pt idx="38">
                  <c:v>44234</c:v>
                </c:pt>
                <c:pt idx="39">
                  <c:v>44234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AD8-45F2-A903-5BFA161E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84797"/>
        <c:axId val="956505662"/>
      </c:barChart>
      <c:catAx>
        <c:axId val="107984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956505662"/>
        <c:crosses val="autoZero"/>
        <c:auto val="1"/>
        <c:lblAlgn val="ctr"/>
        <c:lblOffset val="100"/>
        <c:noMultiLvlLbl val="1"/>
      </c:catAx>
      <c:valAx>
        <c:axId val="956505662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07984797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간트차트!$C$142:$C$153</c:f>
              <c:numCache>
                <c:formatCode>yyyy\-mm\-dd</c:formatCode>
                <c:ptCount val="12"/>
                <c:pt idx="0">
                  <c:v>44225</c:v>
                </c:pt>
                <c:pt idx="1">
                  <c:v>44225</c:v>
                </c:pt>
                <c:pt idx="2">
                  <c:v>44225</c:v>
                </c:pt>
                <c:pt idx="3">
                  <c:v>44225</c:v>
                </c:pt>
                <c:pt idx="4">
                  <c:v>44225</c:v>
                </c:pt>
                <c:pt idx="5">
                  <c:v>44217</c:v>
                </c:pt>
                <c:pt idx="6">
                  <c:v>44217</c:v>
                </c:pt>
                <c:pt idx="7">
                  <c:v>44217</c:v>
                </c:pt>
                <c:pt idx="8">
                  <c:v>44217</c:v>
                </c:pt>
                <c:pt idx="9">
                  <c:v>44217</c:v>
                </c:pt>
                <c:pt idx="10">
                  <c:v>44217</c:v>
                </c:pt>
                <c:pt idx="11">
                  <c:v>44217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68-4438-957C-0761DDFF1F77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간트차트!$D$142:$D$153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868-4438-957C-0761DDFF1F77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간트차트!$E$142:$E$153</c:f>
              <c:numCache>
                <c:formatCode>yyyy\-mm\-dd</c:formatCode>
                <c:ptCount val="12"/>
                <c:pt idx="0">
                  <c:v>44234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44234</c:v>
                </c:pt>
                <c:pt idx="5">
                  <c:v>44221</c:v>
                </c:pt>
                <c:pt idx="6">
                  <c:v>44221</c:v>
                </c:pt>
                <c:pt idx="7">
                  <c:v>44221</c:v>
                </c:pt>
                <c:pt idx="8">
                  <c:v>44221</c:v>
                </c:pt>
                <c:pt idx="9">
                  <c:v>44221</c:v>
                </c:pt>
                <c:pt idx="10">
                  <c:v>44221</c:v>
                </c:pt>
                <c:pt idx="11">
                  <c:v>44221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868-4438-957C-0761DDFF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49525"/>
        <c:axId val="879670172"/>
      </c:barChart>
      <c:catAx>
        <c:axId val="393495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879670172"/>
        <c:crosses val="autoZero"/>
        <c:auto val="1"/>
        <c:lblAlgn val="ctr"/>
        <c:lblOffset val="100"/>
        <c:noMultiLvlLbl val="1"/>
      </c:catAx>
      <c:valAx>
        <c:axId val="879670172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39349525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간트차트!$C$15:$C$19</c:f>
              <c:numCache>
                <c:formatCode>yyyy\-mm\-dd</c:formatCode>
                <c:ptCount val="5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6C-49A0-B2C3-8E80C90AB2FF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간트차트!$D$15:$D$19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6C-49A0-B2C3-8E80C90AB2FF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간트차트!$E$15:$E$19</c:f>
              <c:numCache>
                <c:formatCode>yyyy\-mm\-dd</c:formatCode>
                <c:ptCount val="5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6C-49A0-B2C3-8E80C90A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025091"/>
        <c:axId val="1293239315"/>
      </c:barChart>
      <c:catAx>
        <c:axId val="10480250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293239315"/>
        <c:crosses val="autoZero"/>
        <c:auto val="1"/>
        <c:lblAlgn val="ctr"/>
        <c:lblOffset val="100"/>
        <c:noMultiLvlLbl val="1"/>
      </c:catAx>
      <c:valAx>
        <c:axId val="1293239315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048025091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추가</c:v>
                </c:pt>
                <c:pt idx="25">
                  <c:v>효과음 추가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간트차트!$C$21:$C$47</c:f>
              <c:numCache>
                <c:formatCode>yyyy\-mm\-dd</c:formatCode>
                <c:ptCount val="27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44215</c:v>
                </c:pt>
                <c:pt idx="9">
                  <c:v>44215</c:v>
                </c:pt>
                <c:pt idx="10">
                  <c:v>44215</c:v>
                </c:pt>
                <c:pt idx="11">
                  <c:v>44215</c:v>
                </c:pt>
                <c:pt idx="12">
                  <c:v>44215</c:v>
                </c:pt>
                <c:pt idx="13">
                  <c:v>44215</c:v>
                </c:pt>
                <c:pt idx="14">
                  <c:v>44215</c:v>
                </c:pt>
                <c:pt idx="15">
                  <c:v>44215</c:v>
                </c:pt>
                <c:pt idx="16">
                  <c:v>44215</c:v>
                </c:pt>
                <c:pt idx="17">
                  <c:v>44215</c:v>
                </c:pt>
                <c:pt idx="18">
                  <c:v>44215</c:v>
                </c:pt>
                <c:pt idx="19">
                  <c:v>44215</c:v>
                </c:pt>
                <c:pt idx="20">
                  <c:v>44215</c:v>
                </c:pt>
                <c:pt idx="21">
                  <c:v>44215</c:v>
                </c:pt>
                <c:pt idx="22">
                  <c:v>44215</c:v>
                </c:pt>
                <c:pt idx="23">
                  <c:v>44215</c:v>
                </c:pt>
                <c:pt idx="24">
                  <c:v>44215</c:v>
                </c:pt>
                <c:pt idx="25">
                  <c:v>44215</c:v>
                </c:pt>
                <c:pt idx="26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9E-49D9-9946-22289AED7074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추가</c:v>
                </c:pt>
                <c:pt idx="25">
                  <c:v>효과음 추가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간트차트!$D$21:$D$47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4</c:v>
                </c:pt>
                <c:pt idx="23">
                  <c:v>4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9E-49D9-9946-22289AED7074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추가</c:v>
                </c:pt>
                <c:pt idx="25">
                  <c:v>효과음 추가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간트차트!$E$21:$E$47</c:f>
              <c:numCache>
                <c:formatCode>yyyy\-mm\-dd</c:formatCode>
                <c:ptCount val="27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  <c:pt idx="8">
                  <c:v>44224</c:v>
                </c:pt>
                <c:pt idx="9">
                  <c:v>44224</c:v>
                </c:pt>
                <c:pt idx="10">
                  <c:v>44224</c:v>
                </c:pt>
                <c:pt idx="11">
                  <c:v>44224</c:v>
                </c:pt>
                <c:pt idx="12">
                  <c:v>44224</c:v>
                </c:pt>
                <c:pt idx="13">
                  <c:v>44224</c:v>
                </c:pt>
                <c:pt idx="14">
                  <c:v>44224</c:v>
                </c:pt>
                <c:pt idx="15">
                  <c:v>44224</c:v>
                </c:pt>
                <c:pt idx="16">
                  <c:v>44224</c:v>
                </c:pt>
                <c:pt idx="17">
                  <c:v>44224</c:v>
                </c:pt>
                <c:pt idx="18">
                  <c:v>44224</c:v>
                </c:pt>
                <c:pt idx="19">
                  <c:v>44224</c:v>
                </c:pt>
                <c:pt idx="20">
                  <c:v>44224</c:v>
                </c:pt>
                <c:pt idx="21">
                  <c:v>44224</c:v>
                </c:pt>
                <c:pt idx="22">
                  <c:v>44218</c:v>
                </c:pt>
                <c:pt idx="23">
                  <c:v>44218</c:v>
                </c:pt>
                <c:pt idx="24">
                  <c:v>44224</c:v>
                </c:pt>
                <c:pt idx="25">
                  <c:v>44224</c:v>
                </c:pt>
                <c:pt idx="26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9E-49D9-9946-22289AED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46961"/>
        <c:axId val="1431193887"/>
      </c:barChart>
      <c:catAx>
        <c:axId val="28146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431193887"/>
        <c:crosses val="autoZero"/>
        <c:auto val="1"/>
        <c:lblAlgn val="ctr"/>
        <c:lblOffset val="100"/>
        <c:noMultiLvlLbl val="1"/>
      </c:catAx>
      <c:valAx>
        <c:axId val="1431193887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28146961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간트차트!$C$49:$C$51</c:f>
              <c:numCache>
                <c:formatCode>yyyy\-mm\-dd</c:formatCode>
                <c:ptCount val="3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66-4418-AD73-BE1844561FDA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간트차트!$D$49:$D$51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66-4418-AD73-BE1844561FDA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간트차트!$E$49:$E$51</c:f>
              <c:numCache>
                <c:formatCode>yyyy\-mm\-dd</c:formatCode>
                <c:ptCount val="3"/>
                <c:pt idx="0">
                  <c:v>44224</c:v>
                </c:pt>
                <c:pt idx="1">
                  <c:v>44224</c:v>
                </c:pt>
                <c:pt idx="2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C66-4418-AD73-BE184456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255987"/>
        <c:axId val="950622827"/>
      </c:barChart>
      <c:catAx>
        <c:axId val="19632559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950622827"/>
        <c:crosses val="autoZero"/>
        <c:auto val="1"/>
        <c:lblAlgn val="ctr"/>
        <c:lblOffset val="100"/>
        <c:noMultiLvlLbl val="1"/>
      </c:catAx>
      <c:valAx>
        <c:axId val="950622827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963255987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간트차트!$C$53:$C$60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11-4A53-A084-24B904A7C4D8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간트차트!$D$53:$D$60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11-4A53-A084-24B904A7C4D8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간트차트!$E$53:$E$60</c:f>
              <c:numCache>
                <c:formatCode>yyyy\-mm\-dd</c:formatCode>
                <c:ptCount val="8"/>
                <c:pt idx="0">
                  <c:v>44224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44235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11-4A53-A084-24B904A7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509572"/>
        <c:axId val="1183639186"/>
      </c:barChart>
      <c:catAx>
        <c:axId val="1385509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183639186"/>
        <c:crosses val="autoZero"/>
        <c:auto val="1"/>
        <c:lblAlgn val="ctr"/>
        <c:lblOffset val="100"/>
        <c:noMultiLvlLbl val="1"/>
      </c:catAx>
      <c:valAx>
        <c:axId val="1183639186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385509572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간트차트!$C$62:$C$69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EF-44F7-9C19-0CD2289F3C69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간트차트!$D$62:$D$69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EF-44F7-9C19-0CD2289F3C69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간트차트!$E$62:$E$69</c:f>
              <c:numCache>
                <c:formatCode>yyyy\-mm\-dd</c:formatCode>
                <c:ptCount val="8"/>
                <c:pt idx="0">
                  <c:v>44224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44235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EF-44F7-9C19-0CD2289F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851613"/>
        <c:axId val="305524339"/>
      </c:barChart>
      <c:catAx>
        <c:axId val="19908516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305524339"/>
        <c:crosses val="autoZero"/>
        <c:auto val="1"/>
        <c:lblAlgn val="ctr"/>
        <c:lblOffset val="100"/>
        <c:noMultiLvlLbl val="1"/>
      </c:catAx>
      <c:valAx>
        <c:axId val="305524339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990851613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간트차트!$C$71:$C$79</c:f>
              <c:numCache>
                <c:formatCode>yyyy\-mm\-dd</c:formatCode>
                <c:ptCount val="9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3B-4482-8E7A-F68A33C728DB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간트차트!$D$71:$D$79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93B-4482-8E7A-F68A33C728DB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간트차트!$E$71:$E$79</c:f>
              <c:numCache>
                <c:formatCode>yyyy\-mm\-dd</c:formatCode>
                <c:ptCount val="9"/>
                <c:pt idx="0">
                  <c:v>44224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44235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  <c:pt idx="8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93B-4482-8E7A-F68A33C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729516"/>
        <c:axId val="695807275"/>
      </c:barChart>
      <c:catAx>
        <c:axId val="2095729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695807275"/>
        <c:crosses val="autoZero"/>
        <c:auto val="1"/>
        <c:lblAlgn val="ctr"/>
        <c:lblOffset val="100"/>
        <c:noMultiLvlLbl val="1"/>
      </c:catAx>
      <c:valAx>
        <c:axId val="695807275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2095729516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간트차트!$C$81:$C$88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2D-4037-938A-46AB35D4ED49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간트차트!$D$81:$D$88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2D-4037-938A-46AB35D4ED49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간트차트!$E$81:$E$88</c:f>
              <c:numCache>
                <c:formatCode>yyyy\-mm\-dd</c:formatCode>
                <c:ptCount val="8"/>
                <c:pt idx="0">
                  <c:v>44224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44235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2D-4037-938A-46AB35D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81825"/>
        <c:axId val="1454359330"/>
      </c:barChart>
      <c:catAx>
        <c:axId val="1538481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454359330"/>
        <c:crosses val="autoZero"/>
        <c:auto val="1"/>
        <c:lblAlgn val="ctr"/>
        <c:lblOffset val="100"/>
        <c:noMultiLvlLbl val="1"/>
      </c:catAx>
      <c:valAx>
        <c:axId val="1454359330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538481825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시작일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간트차트!$C$90:$C$95</c:f>
              <c:numCache>
                <c:formatCode>yyyy\-mm\-dd</c:formatCode>
                <c:ptCount val="6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44228</c:v>
                </c:pt>
                <c:pt idx="4">
                  <c:v>44228</c:v>
                </c:pt>
                <c:pt idx="5">
                  <c:v>44228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48-431A-BF05-24A6A9CA081C}"/>
            </c:ext>
          </c:extLst>
        </c:ser>
        <c:ser>
          <c:idx val="1"/>
          <c:order val="1"/>
          <c:tx>
            <c:v>기간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간트차트!$D$90:$D$95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248-431A-BF05-24A6A9CA081C}"/>
            </c:ext>
          </c:extLst>
        </c:ser>
        <c:ser>
          <c:idx val="2"/>
          <c:order val="2"/>
          <c:tx>
            <c:v>종료일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간트차트!$E$90:$E$95</c:f>
              <c:numCache>
                <c:formatCode>yyyy\-mm\-dd</c:formatCode>
                <c:ptCount val="6"/>
                <c:pt idx="0">
                  <c:v>44234</c:v>
                </c:pt>
                <c:pt idx="1">
                  <c:v>44234</c:v>
                </c:pt>
                <c:pt idx="2">
                  <c:v>44234</c:v>
                </c:pt>
                <c:pt idx="3">
                  <c:v>44234</c:v>
                </c:pt>
                <c:pt idx="4">
                  <c:v>44235</c:v>
                </c:pt>
                <c:pt idx="5">
                  <c:v>44235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248-431A-BF05-24A6A9CA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856974"/>
        <c:axId val="1548249203"/>
      </c:barChart>
      <c:catAx>
        <c:axId val="11298569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548249203"/>
        <c:crosses val="autoZero"/>
        <c:auto val="1"/>
        <c:lblAlgn val="ctr"/>
        <c:lblOffset val="100"/>
        <c:noMultiLvlLbl val="1"/>
      </c:catAx>
      <c:valAx>
        <c:axId val="1548249203"/>
        <c:scaling>
          <c:orientation val="minMax"/>
          <c:max val="442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129856974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7</xdr:row>
      <xdr:rowOff>9525</xdr:rowOff>
    </xdr:from>
    <xdr:ext cx="11830050" cy="1285875"/>
    <xdr:graphicFrame macro="">
      <xdr:nvGraphicFramePr>
        <xdr:cNvPr id="1314872643" name="Chart 1">
          <a:extLst>
            <a:ext uri="{FF2B5EF4-FFF2-40B4-BE49-F238E27FC236}">
              <a16:creationId xmlns:a16="http://schemas.microsoft.com/office/drawing/2014/main" id="{00000000-0008-0000-0200-0000435D5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14</xdr:row>
      <xdr:rowOff>0</xdr:rowOff>
    </xdr:from>
    <xdr:ext cx="11811000" cy="1123950"/>
    <xdr:graphicFrame macro="">
      <xdr:nvGraphicFramePr>
        <xdr:cNvPr id="1236265757" name="Chart 2">
          <a:extLst>
            <a:ext uri="{FF2B5EF4-FFF2-40B4-BE49-F238E27FC236}">
              <a16:creationId xmlns:a16="http://schemas.microsoft.com/office/drawing/2014/main" id="{00000000-0008-0000-0200-00001DEB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28575</xdr:colOff>
      <xdr:row>20</xdr:row>
      <xdr:rowOff>0</xdr:rowOff>
    </xdr:from>
    <xdr:ext cx="11858625" cy="5886450"/>
    <xdr:graphicFrame macro="">
      <xdr:nvGraphicFramePr>
        <xdr:cNvPr id="1365236109" name="Chart 3">
          <a:extLst>
            <a:ext uri="{FF2B5EF4-FFF2-40B4-BE49-F238E27FC236}">
              <a16:creationId xmlns:a16="http://schemas.microsoft.com/office/drawing/2014/main" id="{00000000-0008-0000-0200-00008DD9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19050</xdr:colOff>
      <xdr:row>47</xdr:row>
      <xdr:rowOff>0</xdr:rowOff>
    </xdr:from>
    <xdr:ext cx="11849100" cy="876300"/>
    <xdr:graphicFrame macro="">
      <xdr:nvGraphicFramePr>
        <xdr:cNvPr id="1132364063" name="Chart 4">
          <a:extLst>
            <a:ext uri="{FF2B5EF4-FFF2-40B4-BE49-F238E27FC236}">
              <a16:creationId xmlns:a16="http://schemas.microsoft.com/office/drawing/2014/main" id="{00000000-0008-0000-0200-00001F81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19050</xdr:colOff>
      <xdr:row>52</xdr:row>
      <xdr:rowOff>19050</xdr:rowOff>
    </xdr:from>
    <xdr:ext cx="11849100" cy="1685925"/>
    <xdr:graphicFrame macro="">
      <xdr:nvGraphicFramePr>
        <xdr:cNvPr id="892212637" name="Chart 5">
          <a:extLst>
            <a:ext uri="{FF2B5EF4-FFF2-40B4-BE49-F238E27FC236}">
              <a16:creationId xmlns:a16="http://schemas.microsoft.com/office/drawing/2014/main" id="{00000000-0008-0000-0200-00009D15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19050</xdr:colOff>
      <xdr:row>61</xdr:row>
      <xdr:rowOff>9525</xdr:rowOff>
    </xdr:from>
    <xdr:ext cx="11849100" cy="1685925"/>
    <xdr:graphicFrame macro="">
      <xdr:nvGraphicFramePr>
        <xdr:cNvPr id="485334970" name="Chart 6">
          <a:extLst>
            <a:ext uri="{FF2B5EF4-FFF2-40B4-BE49-F238E27FC236}">
              <a16:creationId xmlns:a16="http://schemas.microsoft.com/office/drawing/2014/main" id="{00000000-0008-0000-0200-0000BA9F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38100</xdr:colOff>
      <xdr:row>70</xdr:row>
      <xdr:rowOff>0</xdr:rowOff>
    </xdr:from>
    <xdr:ext cx="11830050" cy="1943100"/>
    <xdr:graphicFrame macro="">
      <xdr:nvGraphicFramePr>
        <xdr:cNvPr id="2054666462" name="Chart 7">
          <a:extLst>
            <a:ext uri="{FF2B5EF4-FFF2-40B4-BE49-F238E27FC236}">
              <a16:creationId xmlns:a16="http://schemas.microsoft.com/office/drawing/2014/main" id="{00000000-0008-0000-0200-0000DEB8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</xdr:col>
      <xdr:colOff>38100</xdr:colOff>
      <xdr:row>80</xdr:row>
      <xdr:rowOff>9525</xdr:rowOff>
    </xdr:from>
    <xdr:ext cx="11820525" cy="1695450"/>
    <xdr:graphicFrame macro="">
      <xdr:nvGraphicFramePr>
        <xdr:cNvPr id="2067474944" name="Chart 8">
          <a:extLst>
            <a:ext uri="{FF2B5EF4-FFF2-40B4-BE49-F238E27FC236}">
              <a16:creationId xmlns:a16="http://schemas.microsoft.com/office/drawing/2014/main" id="{00000000-0008-0000-0200-0000002A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13</xdr:col>
      <xdr:colOff>38100</xdr:colOff>
      <xdr:row>88</xdr:row>
      <xdr:rowOff>123825</xdr:rowOff>
    </xdr:from>
    <xdr:ext cx="11811000" cy="1390650"/>
    <xdr:graphicFrame macro="">
      <xdr:nvGraphicFramePr>
        <xdr:cNvPr id="961001956" name="Chart 9">
          <a:extLst>
            <a:ext uri="{FF2B5EF4-FFF2-40B4-BE49-F238E27FC236}">
              <a16:creationId xmlns:a16="http://schemas.microsoft.com/office/drawing/2014/main" id="{00000000-0008-0000-0200-0000E4B9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13</xdr:col>
      <xdr:colOff>38100</xdr:colOff>
      <xdr:row>95</xdr:row>
      <xdr:rowOff>76200</xdr:rowOff>
    </xdr:from>
    <xdr:ext cx="11849100" cy="895350"/>
    <xdr:graphicFrame macro="">
      <xdr:nvGraphicFramePr>
        <xdr:cNvPr id="1201128235" name="Chart 10">
          <a:extLst>
            <a:ext uri="{FF2B5EF4-FFF2-40B4-BE49-F238E27FC236}">
              <a16:creationId xmlns:a16="http://schemas.microsoft.com/office/drawing/2014/main" id="{00000000-0008-0000-0200-00002BC3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13</xdr:col>
      <xdr:colOff>85725</xdr:colOff>
      <xdr:row>100</xdr:row>
      <xdr:rowOff>9525</xdr:rowOff>
    </xdr:from>
    <xdr:ext cx="11791950" cy="8724900"/>
    <xdr:graphicFrame macro="">
      <xdr:nvGraphicFramePr>
        <xdr:cNvPr id="1824085272" name="Chart 11">
          <a:extLst>
            <a:ext uri="{FF2B5EF4-FFF2-40B4-BE49-F238E27FC236}">
              <a16:creationId xmlns:a16="http://schemas.microsoft.com/office/drawing/2014/main" id="{00000000-0008-0000-0200-00001855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13</xdr:col>
      <xdr:colOff>38100</xdr:colOff>
      <xdr:row>141</xdr:row>
      <xdr:rowOff>0</xdr:rowOff>
    </xdr:from>
    <xdr:ext cx="11811000" cy="2628900"/>
    <xdr:graphicFrame macro="">
      <xdr:nvGraphicFramePr>
        <xdr:cNvPr id="922122649" name="Chart 12">
          <a:extLst>
            <a:ext uri="{FF2B5EF4-FFF2-40B4-BE49-F238E27FC236}">
              <a16:creationId xmlns:a16="http://schemas.microsoft.com/office/drawing/2014/main" id="{00000000-0008-0000-0200-00009979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workbookViewId="0">
      <selection activeCell="L15" sqref="L15"/>
    </sheetView>
  </sheetViews>
  <sheetFormatPr defaultColWidth="12.625" defaultRowHeight="15" customHeight="1" x14ac:dyDescent="0.2"/>
  <cols>
    <col min="1" max="1" width="2.125" customWidth="1"/>
    <col min="2" max="2" width="13.75" customWidth="1"/>
    <col min="3" max="9" width="22.625" customWidth="1"/>
    <col min="10" max="10" width="4.75" customWidth="1"/>
    <col min="11" max="11" width="12.5" customWidth="1"/>
    <col min="12" max="26" width="6.625" customWidth="1"/>
  </cols>
  <sheetData>
    <row r="1" spans="2:16" ht="17.25" customHeight="1" x14ac:dyDescent="0.2">
      <c r="B1" s="141" t="s">
        <v>0</v>
      </c>
      <c r="C1" s="142"/>
      <c r="D1" s="142"/>
      <c r="E1" s="142"/>
      <c r="F1" s="142"/>
      <c r="G1" s="142"/>
      <c r="H1" s="142"/>
      <c r="I1" s="143"/>
    </row>
    <row r="2" spans="2:16" ht="17.25" customHeight="1" x14ac:dyDescent="0.2">
      <c r="B2" s="144"/>
      <c r="C2" s="145"/>
      <c r="D2" s="145"/>
      <c r="E2" s="145"/>
      <c r="F2" s="145"/>
      <c r="G2" s="145"/>
      <c r="H2" s="145"/>
      <c r="I2" s="146"/>
    </row>
    <row r="3" spans="2:16" ht="17.25" customHeight="1" x14ac:dyDescent="0.2">
      <c r="B3" s="144"/>
      <c r="C3" s="145"/>
      <c r="D3" s="145"/>
      <c r="E3" s="145"/>
      <c r="F3" s="145"/>
      <c r="G3" s="145"/>
      <c r="H3" s="145"/>
      <c r="I3" s="146"/>
    </row>
    <row r="4" spans="2:16" ht="17.25" customHeight="1" x14ac:dyDescent="0.2">
      <c r="B4" s="147"/>
      <c r="C4" s="148"/>
      <c r="D4" s="148"/>
      <c r="E4" s="148"/>
      <c r="F4" s="148"/>
      <c r="G4" s="148"/>
      <c r="H4" s="148"/>
      <c r="I4" s="149"/>
    </row>
    <row r="5" spans="2:16" ht="30" customHeight="1" x14ac:dyDescent="0.2">
      <c r="B5" s="150" t="s">
        <v>1</v>
      </c>
      <c r="C5" s="152" t="s">
        <v>2</v>
      </c>
      <c r="D5" s="153"/>
      <c r="E5" s="153"/>
      <c r="F5" s="153"/>
      <c r="G5" s="153"/>
      <c r="H5" s="153"/>
      <c r="I5" s="154"/>
    </row>
    <row r="6" spans="2:16" ht="21" customHeight="1" x14ac:dyDescent="0.2">
      <c r="B6" s="151"/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2:16" ht="30" customHeight="1" x14ac:dyDescent="0.2">
      <c r="B7" s="2" t="s">
        <v>10</v>
      </c>
      <c r="C7" s="155" t="s">
        <v>11</v>
      </c>
      <c r="D7" s="158" t="s">
        <v>12</v>
      </c>
      <c r="E7" s="3" t="s">
        <v>13</v>
      </c>
      <c r="F7" s="3" t="s">
        <v>14</v>
      </c>
      <c r="G7" s="161" t="s">
        <v>15</v>
      </c>
      <c r="H7" s="161" t="s">
        <v>16</v>
      </c>
      <c r="I7" s="4" t="s">
        <v>17</v>
      </c>
      <c r="K7" s="5" t="s">
        <v>18</v>
      </c>
      <c r="L7" s="166" t="s">
        <v>19</v>
      </c>
      <c r="M7" s="167"/>
      <c r="N7" s="166" t="s">
        <v>20</v>
      </c>
      <c r="O7" s="167"/>
      <c r="P7" s="168"/>
    </row>
    <row r="8" spans="2:16" ht="30" customHeight="1" x14ac:dyDescent="0.2">
      <c r="B8" s="2" t="s">
        <v>21</v>
      </c>
      <c r="C8" s="156"/>
      <c r="D8" s="159"/>
      <c r="E8" s="6" t="s">
        <v>22</v>
      </c>
      <c r="F8" s="6" t="s">
        <v>23</v>
      </c>
      <c r="G8" s="159"/>
      <c r="H8" s="159"/>
      <c r="I8" s="7" t="s">
        <v>24</v>
      </c>
      <c r="K8" s="8" t="s">
        <v>25</v>
      </c>
      <c r="L8" s="9" t="s">
        <v>26</v>
      </c>
      <c r="M8" s="165" t="s">
        <v>27</v>
      </c>
      <c r="N8" s="145"/>
      <c r="O8" s="145"/>
      <c r="P8" s="10" t="s">
        <v>28</v>
      </c>
    </row>
    <row r="9" spans="2:16" ht="30" customHeight="1" x14ac:dyDescent="0.2">
      <c r="B9" s="2" t="s">
        <v>29</v>
      </c>
      <c r="C9" s="156"/>
      <c r="D9" s="159"/>
      <c r="E9" s="6" t="s">
        <v>30</v>
      </c>
      <c r="F9" s="6" t="s">
        <v>31</v>
      </c>
      <c r="G9" s="159"/>
      <c r="H9" s="159"/>
      <c r="I9" s="7" t="s">
        <v>32</v>
      </c>
      <c r="K9" s="8" t="s">
        <v>25</v>
      </c>
      <c r="L9" s="9" t="s">
        <v>33</v>
      </c>
      <c r="M9" s="165" t="s">
        <v>34</v>
      </c>
      <c r="N9" s="145"/>
      <c r="O9" s="145"/>
      <c r="P9" s="11" t="s">
        <v>28</v>
      </c>
    </row>
    <row r="10" spans="2:16" ht="30" customHeight="1" x14ac:dyDescent="0.2">
      <c r="B10" s="2" t="s">
        <v>35</v>
      </c>
      <c r="C10" s="156"/>
      <c r="D10" s="159"/>
      <c r="E10" s="6" t="s">
        <v>36</v>
      </c>
      <c r="F10" s="6" t="s">
        <v>37</v>
      </c>
      <c r="G10" s="159"/>
      <c r="H10" s="159"/>
      <c r="I10" s="7" t="s">
        <v>38</v>
      </c>
      <c r="K10" s="8" t="s">
        <v>25</v>
      </c>
      <c r="L10" s="9" t="s">
        <v>39</v>
      </c>
      <c r="M10" s="165" t="s">
        <v>40</v>
      </c>
      <c r="N10" s="145"/>
      <c r="O10" s="145"/>
      <c r="P10" s="11" t="s">
        <v>28</v>
      </c>
    </row>
    <row r="11" spans="2:16" ht="30" customHeight="1" x14ac:dyDescent="0.2">
      <c r="B11" s="2" t="s">
        <v>41</v>
      </c>
      <c r="C11" s="157"/>
      <c r="D11" s="160"/>
      <c r="E11" s="12" t="s">
        <v>42</v>
      </c>
      <c r="F11" s="12" t="s">
        <v>43</v>
      </c>
      <c r="G11" s="160"/>
      <c r="H11" s="160"/>
      <c r="I11" s="13" t="s">
        <v>44</v>
      </c>
      <c r="K11" s="207" t="s">
        <v>25</v>
      </c>
      <c r="L11" s="208" t="s">
        <v>45</v>
      </c>
      <c r="M11" s="209" t="s">
        <v>46</v>
      </c>
      <c r="N11" s="210"/>
      <c r="O11" s="210"/>
      <c r="P11" s="211" t="s">
        <v>418</v>
      </c>
    </row>
    <row r="12" spans="2:16" ht="30" customHeight="1" x14ac:dyDescent="0.2">
      <c r="B12" s="175" t="s">
        <v>1</v>
      </c>
      <c r="C12" s="152" t="s">
        <v>2</v>
      </c>
      <c r="D12" s="153"/>
      <c r="E12" s="154"/>
      <c r="F12" s="162" t="s">
        <v>47</v>
      </c>
      <c r="G12" s="163"/>
      <c r="H12" s="163"/>
      <c r="I12" s="164"/>
      <c r="K12" s="14"/>
      <c r="L12" s="15" t="s">
        <v>48</v>
      </c>
      <c r="M12" s="16"/>
      <c r="N12" s="16"/>
      <c r="O12" s="16"/>
      <c r="P12" s="16"/>
    </row>
    <row r="13" spans="2:16" ht="17.25" customHeight="1" x14ac:dyDescent="0.2">
      <c r="B13" s="147"/>
      <c r="C13" s="17" t="s">
        <v>49</v>
      </c>
      <c r="D13" s="17" t="s">
        <v>50</v>
      </c>
      <c r="E13" s="17" t="s">
        <v>51</v>
      </c>
      <c r="F13" s="17" t="s">
        <v>52</v>
      </c>
      <c r="G13" s="17" t="s">
        <v>53</v>
      </c>
      <c r="H13" s="17" t="s">
        <v>54</v>
      </c>
      <c r="I13" s="17" t="s">
        <v>55</v>
      </c>
      <c r="K13" s="16"/>
      <c r="L13" s="16"/>
      <c r="M13" s="16"/>
      <c r="N13" s="16"/>
      <c r="O13" s="16"/>
      <c r="P13" s="16"/>
    </row>
    <row r="14" spans="2:16" ht="30" customHeight="1" x14ac:dyDescent="0.2">
      <c r="B14" s="2" t="s">
        <v>10</v>
      </c>
      <c r="C14" s="18" t="s">
        <v>17</v>
      </c>
      <c r="D14" s="3" t="s">
        <v>17</v>
      </c>
      <c r="E14" s="183" t="s">
        <v>56</v>
      </c>
      <c r="F14" s="184" t="s">
        <v>57</v>
      </c>
      <c r="G14" s="19" t="s">
        <v>58</v>
      </c>
      <c r="H14" s="20" t="s">
        <v>58</v>
      </c>
      <c r="I14" s="21" t="s">
        <v>59</v>
      </c>
      <c r="K14" s="22" t="s">
        <v>60</v>
      </c>
      <c r="L14" s="23" t="s">
        <v>26</v>
      </c>
      <c r="M14" s="169" t="s">
        <v>27</v>
      </c>
      <c r="N14" s="170"/>
      <c r="O14" s="170"/>
      <c r="P14" s="24" t="s">
        <v>28</v>
      </c>
    </row>
    <row r="15" spans="2:16" ht="30" customHeight="1" x14ac:dyDescent="0.2">
      <c r="B15" s="2" t="s">
        <v>21</v>
      </c>
      <c r="C15" s="25" t="s">
        <v>24</v>
      </c>
      <c r="D15" s="6" t="s">
        <v>61</v>
      </c>
      <c r="E15" s="173"/>
      <c r="F15" s="156"/>
      <c r="G15" s="26" t="s">
        <v>62</v>
      </c>
      <c r="H15" s="26" t="s">
        <v>63</v>
      </c>
      <c r="I15" s="27" t="s">
        <v>64</v>
      </c>
      <c r="K15" s="28" t="s">
        <v>60</v>
      </c>
      <c r="L15" s="9" t="s">
        <v>26</v>
      </c>
      <c r="M15" s="165" t="s">
        <v>34</v>
      </c>
      <c r="N15" s="145"/>
      <c r="O15" s="145"/>
      <c r="P15" s="11" t="s">
        <v>28</v>
      </c>
    </row>
    <row r="16" spans="2:16" ht="30" customHeight="1" x14ac:dyDescent="0.2">
      <c r="B16" s="2" t="s">
        <v>29</v>
      </c>
      <c r="C16" s="25" t="s">
        <v>65</v>
      </c>
      <c r="D16" s="6" t="s">
        <v>66</v>
      </c>
      <c r="E16" s="173"/>
      <c r="F16" s="156"/>
      <c r="G16" s="26" t="s">
        <v>67</v>
      </c>
      <c r="H16" s="26" t="s">
        <v>68</v>
      </c>
      <c r="I16" s="27" t="s">
        <v>69</v>
      </c>
      <c r="K16" s="28" t="s">
        <v>60</v>
      </c>
      <c r="L16" s="9" t="s">
        <v>70</v>
      </c>
      <c r="M16" s="165" t="s">
        <v>40</v>
      </c>
      <c r="N16" s="145"/>
      <c r="O16" s="145"/>
      <c r="P16" s="11" t="s">
        <v>28</v>
      </c>
    </row>
    <row r="17" spans="2:16" ht="30" customHeight="1" x14ac:dyDescent="0.2">
      <c r="B17" s="2" t="s">
        <v>35</v>
      </c>
      <c r="C17" s="25" t="s">
        <v>71</v>
      </c>
      <c r="D17" s="6" t="s">
        <v>72</v>
      </c>
      <c r="E17" s="173"/>
      <c r="F17" s="156"/>
      <c r="G17" s="26" t="s">
        <v>73</v>
      </c>
      <c r="H17" s="26" t="s">
        <v>74</v>
      </c>
      <c r="I17" s="27" t="s">
        <v>75</v>
      </c>
      <c r="K17" s="207" t="s">
        <v>60</v>
      </c>
      <c r="L17" s="208" t="s">
        <v>45</v>
      </c>
      <c r="M17" s="209" t="s">
        <v>46</v>
      </c>
      <c r="N17" s="210"/>
      <c r="O17" s="210"/>
      <c r="P17" s="211" t="s">
        <v>417</v>
      </c>
    </row>
    <row r="18" spans="2:16" ht="30" customHeight="1" x14ac:dyDescent="0.2">
      <c r="B18" s="2" t="s">
        <v>41</v>
      </c>
      <c r="C18" s="29" t="s">
        <v>44</v>
      </c>
      <c r="D18" s="12" t="s">
        <v>76</v>
      </c>
      <c r="E18" s="174"/>
      <c r="F18" s="157"/>
      <c r="G18" s="30" t="s">
        <v>77</v>
      </c>
      <c r="H18" s="30" t="s">
        <v>78</v>
      </c>
      <c r="I18" s="31" t="s">
        <v>79</v>
      </c>
      <c r="L18" s="15" t="s">
        <v>80</v>
      </c>
      <c r="P18" s="206"/>
    </row>
    <row r="19" spans="2:16" ht="30" customHeight="1" x14ac:dyDescent="0.2">
      <c r="B19" s="175" t="s">
        <v>1</v>
      </c>
      <c r="C19" s="185" t="s">
        <v>47</v>
      </c>
      <c r="D19" s="186"/>
      <c r="E19" s="186"/>
      <c r="F19" s="186"/>
      <c r="G19" s="186"/>
      <c r="H19" s="186"/>
      <c r="I19" s="187"/>
    </row>
    <row r="20" spans="2:16" ht="21" customHeight="1" x14ac:dyDescent="0.2">
      <c r="B20" s="147"/>
      <c r="C20" s="17" t="s">
        <v>81</v>
      </c>
      <c r="D20" s="17" t="s">
        <v>82</v>
      </c>
      <c r="E20" s="17" t="s">
        <v>83</v>
      </c>
      <c r="F20" s="17" t="s">
        <v>84</v>
      </c>
      <c r="G20" s="17" t="s">
        <v>85</v>
      </c>
      <c r="H20" s="17" t="s">
        <v>86</v>
      </c>
      <c r="I20" s="17" t="s">
        <v>87</v>
      </c>
    </row>
    <row r="21" spans="2:16" ht="30" customHeight="1" x14ac:dyDescent="0.2">
      <c r="B21" s="2" t="s">
        <v>10</v>
      </c>
      <c r="C21" s="32" t="s">
        <v>59</v>
      </c>
      <c r="D21" s="19" t="s">
        <v>88</v>
      </c>
      <c r="E21" s="19" t="s">
        <v>88</v>
      </c>
      <c r="F21" s="171" t="s">
        <v>89</v>
      </c>
      <c r="G21" s="171" t="s">
        <v>90</v>
      </c>
      <c r="H21" s="171" t="s">
        <v>91</v>
      </c>
      <c r="I21" s="172" t="s">
        <v>92</v>
      </c>
    </row>
    <row r="22" spans="2:16" ht="30" customHeight="1" x14ac:dyDescent="0.2">
      <c r="B22" s="2" t="s">
        <v>21</v>
      </c>
      <c r="C22" s="33" t="s">
        <v>64</v>
      </c>
      <c r="D22" s="26" t="s">
        <v>93</v>
      </c>
      <c r="E22" s="26" t="s">
        <v>93</v>
      </c>
      <c r="F22" s="159"/>
      <c r="G22" s="159"/>
      <c r="H22" s="159"/>
      <c r="I22" s="173"/>
    </row>
    <row r="23" spans="2:16" ht="30" customHeight="1" x14ac:dyDescent="0.2">
      <c r="B23" s="2" t="s">
        <v>29</v>
      </c>
      <c r="C23" s="33" t="s">
        <v>69</v>
      </c>
      <c r="D23" s="26" t="s">
        <v>94</v>
      </c>
      <c r="E23" s="26" t="s">
        <v>94</v>
      </c>
      <c r="F23" s="159"/>
      <c r="G23" s="159"/>
      <c r="H23" s="159"/>
      <c r="I23" s="173"/>
    </row>
    <row r="24" spans="2:16" ht="30" customHeight="1" x14ac:dyDescent="0.2">
      <c r="B24" s="2" t="s">
        <v>35</v>
      </c>
      <c r="C24" s="33" t="s">
        <v>95</v>
      </c>
      <c r="D24" s="26" t="s">
        <v>96</v>
      </c>
      <c r="E24" s="26" t="s">
        <v>96</v>
      </c>
      <c r="F24" s="159"/>
      <c r="G24" s="159"/>
      <c r="H24" s="159"/>
      <c r="I24" s="173"/>
    </row>
    <row r="25" spans="2:16" ht="30" customHeight="1" x14ac:dyDescent="0.2">
      <c r="B25" s="2" t="s">
        <v>41</v>
      </c>
      <c r="C25" s="34" t="s">
        <v>79</v>
      </c>
      <c r="D25" s="30" t="s">
        <v>97</v>
      </c>
      <c r="E25" s="30" t="s">
        <v>97</v>
      </c>
      <c r="F25" s="160"/>
      <c r="G25" s="160"/>
      <c r="H25" s="160"/>
      <c r="I25" s="174"/>
    </row>
    <row r="26" spans="2:16" ht="30" customHeight="1" x14ac:dyDescent="0.2">
      <c r="B26" s="175" t="s">
        <v>1</v>
      </c>
      <c r="C26" s="176" t="s">
        <v>98</v>
      </c>
      <c r="D26" s="167"/>
      <c r="E26" s="167"/>
      <c r="F26" s="167"/>
      <c r="G26" s="167"/>
      <c r="H26" s="167"/>
      <c r="I26" s="168"/>
    </row>
    <row r="27" spans="2:16" ht="17.25" customHeight="1" x14ac:dyDescent="0.2">
      <c r="B27" s="147"/>
      <c r="C27" s="35" t="s">
        <v>99</v>
      </c>
      <c r="D27" s="177"/>
      <c r="E27" s="145"/>
      <c r="F27" s="145"/>
      <c r="G27" s="145"/>
      <c r="H27" s="145"/>
      <c r="I27" s="178"/>
    </row>
    <row r="28" spans="2:16" ht="30" customHeight="1" x14ac:dyDescent="0.2">
      <c r="B28" s="2" t="s">
        <v>10</v>
      </c>
      <c r="C28" s="182" t="s">
        <v>100</v>
      </c>
      <c r="D28" s="144"/>
      <c r="E28" s="145"/>
      <c r="F28" s="145"/>
      <c r="G28" s="145"/>
      <c r="H28" s="145"/>
      <c r="I28" s="178"/>
    </row>
    <row r="29" spans="2:16" ht="30" customHeight="1" x14ac:dyDescent="0.2">
      <c r="B29" s="2" t="s">
        <v>21</v>
      </c>
      <c r="C29" s="156"/>
      <c r="D29" s="144"/>
      <c r="E29" s="145"/>
      <c r="F29" s="145"/>
      <c r="G29" s="145"/>
      <c r="H29" s="145"/>
      <c r="I29" s="178"/>
    </row>
    <row r="30" spans="2:16" ht="30" customHeight="1" x14ac:dyDescent="0.2">
      <c r="B30" s="2" t="s">
        <v>29</v>
      </c>
      <c r="C30" s="156"/>
      <c r="D30" s="144"/>
      <c r="E30" s="145"/>
      <c r="F30" s="145"/>
      <c r="G30" s="145"/>
      <c r="H30" s="145"/>
      <c r="I30" s="178"/>
    </row>
    <row r="31" spans="2:16" ht="30" customHeight="1" x14ac:dyDescent="0.2">
      <c r="B31" s="2" t="s">
        <v>35</v>
      </c>
      <c r="C31" s="156"/>
      <c r="D31" s="144"/>
      <c r="E31" s="145"/>
      <c r="F31" s="145"/>
      <c r="G31" s="145"/>
      <c r="H31" s="145"/>
      <c r="I31" s="178"/>
    </row>
    <row r="32" spans="2:16" ht="30" customHeight="1" x14ac:dyDescent="0.2">
      <c r="B32" s="36" t="s">
        <v>41</v>
      </c>
      <c r="C32" s="157"/>
      <c r="D32" s="179"/>
      <c r="E32" s="180"/>
      <c r="F32" s="180"/>
      <c r="G32" s="180"/>
      <c r="H32" s="180"/>
      <c r="I32" s="181"/>
    </row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32">
    <mergeCell ref="B12:B13"/>
    <mergeCell ref="C12:E12"/>
    <mergeCell ref="E14:E18"/>
    <mergeCell ref="F14:F18"/>
    <mergeCell ref="B19:B20"/>
    <mergeCell ref="C19:I19"/>
    <mergeCell ref="F21:F25"/>
    <mergeCell ref="G21:G25"/>
    <mergeCell ref="H21:H25"/>
    <mergeCell ref="I21:I25"/>
    <mergeCell ref="B26:B27"/>
    <mergeCell ref="C26:I26"/>
    <mergeCell ref="D27:I32"/>
    <mergeCell ref="C28:C32"/>
    <mergeCell ref="F12:I12"/>
    <mergeCell ref="M15:O15"/>
    <mergeCell ref="M16:O16"/>
    <mergeCell ref="M17:O17"/>
    <mergeCell ref="L7:M7"/>
    <mergeCell ref="N7:P7"/>
    <mergeCell ref="M8:O8"/>
    <mergeCell ref="M9:O9"/>
    <mergeCell ref="M10:O10"/>
    <mergeCell ref="M11:O11"/>
    <mergeCell ref="M14:O14"/>
    <mergeCell ref="B1:I4"/>
    <mergeCell ref="B5:B6"/>
    <mergeCell ref="C5:I5"/>
    <mergeCell ref="C7:C11"/>
    <mergeCell ref="D7:D11"/>
    <mergeCell ref="G7:G11"/>
    <mergeCell ref="H7:H11"/>
  </mergeCells>
  <phoneticPr fontId="24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0"/>
  <sheetViews>
    <sheetView showGridLines="0" topLeftCell="A115" workbookViewId="0"/>
  </sheetViews>
  <sheetFormatPr defaultColWidth="12.625" defaultRowHeight="15" customHeight="1" x14ac:dyDescent="0.2"/>
  <cols>
    <col min="1" max="1" width="3.25" customWidth="1"/>
    <col min="2" max="2" width="14.625" customWidth="1"/>
    <col min="3" max="3" width="22.5" customWidth="1"/>
    <col min="4" max="4" width="24.125" customWidth="1"/>
    <col min="5" max="5" width="19.875" customWidth="1"/>
    <col min="6" max="6" width="39.5" customWidth="1"/>
    <col min="7" max="7" width="11.5" customWidth="1"/>
    <col min="8" max="8" width="7.625" customWidth="1"/>
    <col min="9" max="9" width="11" customWidth="1"/>
    <col min="10" max="10" width="13.25" customWidth="1"/>
    <col min="11" max="14" width="6.625" customWidth="1"/>
  </cols>
  <sheetData>
    <row r="1" spans="1:14" ht="17.25" customHeight="1" x14ac:dyDescent="0.2">
      <c r="A1" s="37"/>
      <c r="B1" s="141" t="s">
        <v>101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3"/>
    </row>
    <row r="2" spans="1:14" ht="17.25" customHeight="1" x14ac:dyDescent="0.2">
      <c r="A2" s="37"/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4" ht="17.25" customHeight="1" x14ac:dyDescent="0.2">
      <c r="A3" s="37"/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6"/>
    </row>
    <row r="4" spans="1:14" ht="17.25" customHeight="1" x14ac:dyDescent="0.2">
      <c r="A4" s="37"/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9"/>
    </row>
    <row r="5" spans="1:14" ht="17.25" customHeight="1" x14ac:dyDescent="0.2">
      <c r="A5" s="38"/>
      <c r="B5" s="39" t="s">
        <v>102</v>
      </c>
      <c r="C5" s="40" t="s">
        <v>103</v>
      </c>
      <c r="D5" s="199" t="s">
        <v>104</v>
      </c>
      <c r="E5" s="200"/>
      <c r="F5" s="41" t="s">
        <v>105</v>
      </c>
      <c r="G5" s="41" t="s">
        <v>106</v>
      </c>
      <c r="H5" s="41" t="s">
        <v>107</v>
      </c>
      <c r="I5" s="42" t="s">
        <v>108</v>
      </c>
      <c r="J5" s="43" t="s">
        <v>109</v>
      </c>
      <c r="K5" s="201" t="s">
        <v>110</v>
      </c>
      <c r="L5" s="202"/>
      <c r="M5" s="202"/>
      <c r="N5" s="203"/>
    </row>
    <row r="6" spans="1:14" ht="17.25" customHeight="1" x14ac:dyDescent="0.2">
      <c r="A6" s="44"/>
      <c r="B6" s="194" t="s">
        <v>111</v>
      </c>
      <c r="C6" s="45" t="s">
        <v>112</v>
      </c>
      <c r="D6" s="46" t="s">
        <v>113</v>
      </c>
      <c r="E6" s="47" t="s">
        <v>114</v>
      </c>
      <c r="F6" s="48" t="s">
        <v>115</v>
      </c>
      <c r="G6" s="49" t="s">
        <v>116</v>
      </c>
      <c r="H6" s="45" t="s">
        <v>117</v>
      </c>
      <c r="I6" s="14" t="s">
        <v>118</v>
      </c>
      <c r="J6" s="50" t="s">
        <v>119</v>
      </c>
      <c r="K6" s="188"/>
      <c r="L6" s="145"/>
      <c r="M6" s="145"/>
      <c r="N6" s="145"/>
    </row>
    <row r="7" spans="1:14" ht="17.25" customHeight="1" x14ac:dyDescent="0.2">
      <c r="A7" s="44"/>
      <c r="B7" s="159"/>
      <c r="C7" s="45" t="s">
        <v>120</v>
      </c>
      <c r="D7" s="51" t="s">
        <v>121</v>
      </c>
      <c r="E7" s="52" t="s">
        <v>114</v>
      </c>
      <c r="F7" s="53" t="s">
        <v>122</v>
      </c>
      <c r="G7" s="49" t="s">
        <v>116</v>
      </c>
      <c r="H7" s="45" t="s">
        <v>117</v>
      </c>
      <c r="I7" s="14" t="s">
        <v>118</v>
      </c>
      <c r="J7" s="50" t="s">
        <v>119</v>
      </c>
      <c r="K7" s="188"/>
      <c r="L7" s="145"/>
      <c r="M7" s="145"/>
      <c r="N7" s="145"/>
    </row>
    <row r="8" spans="1:14" ht="17.25" customHeight="1" x14ac:dyDescent="0.2">
      <c r="A8" s="44"/>
      <c r="B8" s="159"/>
      <c r="C8" s="189" t="s">
        <v>123</v>
      </c>
      <c r="D8" s="51" t="s">
        <v>124</v>
      </c>
      <c r="E8" s="52" t="s">
        <v>125</v>
      </c>
      <c r="F8" s="53" t="s">
        <v>126</v>
      </c>
      <c r="G8" s="49" t="s">
        <v>116</v>
      </c>
      <c r="H8" s="45" t="s">
        <v>117</v>
      </c>
      <c r="I8" s="14" t="s">
        <v>118</v>
      </c>
      <c r="J8" s="50" t="s">
        <v>119</v>
      </c>
      <c r="K8" s="188"/>
      <c r="L8" s="145"/>
      <c r="M8" s="145"/>
      <c r="N8" s="145"/>
    </row>
    <row r="9" spans="1:14" ht="17.25" customHeight="1" x14ac:dyDescent="0.2">
      <c r="A9" s="44"/>
      <c r="B9" s="159"/>
      <c r="C9" s="190"/>
      <c r="D9" s="51"/>
      <c r="E9" s="52" t="s">
        <v>127</v>
      </c>
      <c r="F9" s="53" t="s">
        <v>128</v>
      </c>
      <c r="G9" s="49" t="s">
        <v>116</v>
      </c>
      <c r="H9" s="45" t="s">
        <v>117</v>
      </c>
      <c r="I9" s="14" t="s">
        <v>118</v>
      </c>
      <c r="J9" s="50" t="s">
        <v>119</v>
      </c>
      <c r="K9" s="188"/>
      <c r="L9" s="145"/>
      <c r="M9" s="145"/>
      <c r="N9" s="145"/>
    </row>
    <row r="10" spans="1:14" ht="17.25" customHeight="1" x14ac:dyDescent="0.2">
      <c r="A10" s="44"/>
      <c r="B10" s="159"/>
      <c r="C10" s="45" t="s">
        <v>129</v>
      </c>
      <c r="D10" s="51" t="s">
        <v>130</v>
      </c>
      <c r="E10" s="52" t="s">
        <v>114</v>
      </c>
      <c r="F10" s="53" t="s">
        <v>131</v>
      </c>
      <c r="G10" s="49" t="s">
        <v>116</v>
      </c>
      <c r="H10" s="45" t="s">
        <v>117</v>
      </c>
      <c r="I10" s="14" t="s">
        <v>118</v>
      </c>
      <c r="J10" s="50" t="s">
        <v>119</v>
      </c>
      <c r="K10" s="188"/>
      <c r="L10" s="145"/>
      <c r="M10" s="145"/>
      <c r="N10" s="145"/>
    </row>
    <row r="11" spans="1:14" ht="17.25" customHeight="1" x14ac:dyDescent="0.2">
      <c r="A11" s="44"/>
      <c r="B11" s="193"/>
      <c r="C11" s="45" t="s">
        <v>132</v>
      </c>
      <c r="D11" s="54" t="s">
        <v>133</v>
      </c>
      <c r="E11" s="55" t="s">
        <v>134</v>
      </c>
      <c r="F11" s="56" t="s">
        <v>135</v>
      </c>
      <c r="G11" s="49" t="s">
        <v>116</v>
      </c>
      <c r="H11" s="45" t="s">
        <v>117</v>
      </c>
      <c r="I11" s="14" t="s">
        <v>118</v>
      </c>
      <c r="J11" s="50" t="s">
        <v>119</v>
      </c>
      <c r="K11" s="188"/>
      <c r="L11" s="145"/>
      <c r="M11" s="145"/>
      <c r="N11" s="145"/>
    </row>
    <row r="12" spans="1:14" ht="17.25" customHeight="1" x14ac:dyDescent="0.2">
      <c r="A12" s="44"/>
      <c r="B12" s="192" t="s">
        <v>136</v>
      </c>
      <c r="C12" s="45" t="s">
        <v>137</v>
      </c>
      <c r="D12" s="46" t="s">
        <v>138</v>
      </c>
      <c r="E12" s="47" t="s">
        <v>134</v>
      </c>
      <c r="F12" s="48" t="s">
        <v>139</v>
      </c>
      <c r="G12" s="49" t="s">
        <v>116</v>
      </c>
      <c r="H12" s="45" t="s">
        <v>117</v>
      </c>
      <c r="I12" s="14" t="s">
        <v>118</v>
      </c>
      <c r="J12" s="50" t="s">
        <v>119</v>
      </c>
      <c r="K12" s="188"/>
      <c r="L12" s="145"/>
      <c r="M12" s="145"/>
      <c r="N12" s="145"/>
    </row>
    <row r="13" spans="1:14" ht="17.25" customHeight="1" x14ac:dyDescent="0.2">
      <c r="A13" s="44"/>
      <c r="B13" s="159"/>
      <c r="C13" s="45" t="s">
        <v>140</v>
      </c>
      <c r="D13" s="51" t="s">
        <v>141</v>
      </c>
      <c r="E13" s="52" t="s">
        <v>134</v>
      </c>
      <c r="F13" s="53" t="s">
        <v>142</v>
      </c>
      <c r="G13" s="49" t="s">
        <v>116</v>
      </c>
      <c r="H13" s="45" t="s">
        <v>117</v>
      </c>
      <c r="I13" s="14" t="s">
        <v>118</v>
      </c>
      <c r="J13" s="50" t="s">
        <v>119</v>
      </c>
      <c r="K13" s="188"/>
      <c r="L13" s="145"/>
      <c r="M13" s="145"/>
      <c r="N13" s="145"/>
    </row>
    <row r="14" spans="1:14" ht="17.25" customHeight="1" x14ac:dyDescent="0.2">
      <c r="A14" s="44"/>
      <c r="B14" s="159"/>
      <c r="C14" s="45" t="s">
        <v>143</v>
      </c>
      <c r="D14" s="51" t="s">
        <v>144</v>
      </c>
      <c r="E14" s="52" t="s">
        <v>134</v>
      </c>
      <c r="F14" s="53" t="s">
        <v>145</v>
      </c>
      <c r="G14" s="49" t="s">
        <v>116</v>
      </c>
      <c r="H14" s="45" t="s">
        <v>117</v>
      </c>
      <c r="I14" s="14" t="s">
        <v>118</v>
      </c>
      <c r="J14" s="50" t="s">
        <v>119</v>
      </c>
      <c r="K14" s="188"/>
      <c r="L14" s="145"/>
      <c r="M14" s="145"/>
      <c r="N14" s="145"/>
    </row>
    <row r="15" spans="1:14" ht="17.25" customHeight="1" x14ac:dyDescent="0.2">
      <c r="A15" s="44"/>
      <c r="B15" s="159"/>
      <c r="C15" s="45" t="s">
        <v>146</v>
      </c>
      <c r="D15" s="51" t="s">
        <v>147</v>
      </c>
      <c r="E15" s="52" t="s">
        <v>134</v>
      </c>
      <c r="F15" s="53" t="s">
        <v>148</v>
      </c>
      <c r="G15" s="49" t="s">
        <v>116</v>
      </c>
      <c r="H15" s="45" t="s">
        <v>117</v>
      </c>
      <c r="I15" s="14" t="s">
        <v>118</v>
      </c>
      <c r="J15" s="50" t="s">
        <v>119</v>
      </c>
      <c r="K15" s="188"/>
      <c r="L15" s="145"/>
      <c r="M15" s="145"/>
      <c r="N15" s="145"/>
    </row>
    <row r="16" spans="1:14" ht="17.25" customHeight="1" x14ac:dyDescent="0.2">
      <c r="A16" s="44"/>
      <c r="B16" s="193"/>
      <c r="C16" s="45" t="s">
        <v>149</v>
      </c>
      <c r="D16" s="54" t="s">
        <v>150</v>
      </c>
      <c r="E16" s="55" t="s">
        <v>134</v>
      </c>
      <c r="F16" s="56" t="s">
        <v>151</v>
      </c>
      <c r="G16" s="49" t="s">
        <v>116</v>
      </c>
      <c r="H16" s="45" t="s">
        <v>117</v>
      </c>
      <c r="I16" s="14" t="s">
        <v>118</v>
      </c>
      <c r="J16" s="50" t="s">
        <v>119</v>
      </c>
      <c r="K16" s="188"/>
      <c r="L16" s="145"/>
      <c r="M16" s="145"/>
      <c r="N16" s="145"/>
    </row>
    <row r="17" spans="1:14" ht="17.25" customHeight="1" x14ac:dyDescent="0.2">
      <c r="A17" s="44"/>
      <c r="B17" s="194" t="s">
        <v>152</v>
      </c>
      <c r="C17" s="189" t="s">
        <v>153</v>
      </c>
      <c r="D17" s="46" t="s">
        <v>154</v>
      </c>
      <c r="E17" s="47" t="s">
        <v>155</v>
      </c>
      <c r="F17" s="48" t="s">
        <v>156</v>
      </c>
      <c r="G17" s="49" t="s">
        <v>157</v>
      </c>
      <c r="H17" s="45" t="s">
        <v>158</v>
      </c>
      <c r="I17" s="14" t="s">
        <v>118</v>
      </c>
      <c r="J17" s="50" t="s">
        <v>119</v>
      </c>
      <c r="K17" s="188"/>
      <c r="L17" s="145"/>
      <c r="M17" s="145"/>
      <c r="N17" s="145"/>
    </row>
    <row r="18" spans="1:14" ht="17.25" customHeight="1" x14ac:dyDescent="0.2">
      <c r="A18" s="44"/>
      <c r="B18" s="159"/>
      <c r="C18" s="191"/>
      <c r="D18" s="51"/>
      <c r="E18" s="52" t="s">
        <v>159</v>
      </c>
      <c r="F18" s="53" t="s">
        <v>160</v>
      </c>
      <c r="G18" s="49" t="s">
        <v>157</v>
      </c>
      <c r="H18" s="45" t="s">
        <v>158</v>
      </c>
      <c r="I18" s="14" t="s">
        <v>118</v>
      </c>
      <c r="J18" s="50" t="s">
        <v>119</v>
      </c>
      <c r="K18" s="188"/>
      <c r="L18" s="145"/>
      <c r="M18" s="145"/>
      <c r="N18" s="145"/>
    </row>
    <row r="19" spans="1:14" ht="17.25" customHeight="1" x14ac:dyDescent="0.2">
      <c r="A19" s="44"/>
      <c r="B19" s="159"/>
      <c r="C19" s="191"/>
      <c r="D19" s="51"/>
      <c r="E19" s="52" t="s">
        <v>161</v>
      </c>
      <c r="F19" s="53" t="s">
        <v>162</v>
      </c>
      <c r="G19" s="49" t="s">
        <v>157</v>
      </c>
      <c r="H19" s="45" t="s">
        <v>158</v>
      </c>
      <c r="I19" s="14" t="s">
        <v>118</v>
      </c>
      <c r="J19" s="50" t="s">
        <v>119</v>
      </c>
      <c r="K19" s="188"/>
      <c r="L19" s="145"/>
      <c r="M19" s="145"/>
      <c r="N19" s="145"/>
    </row>
    <row r="20" spans="1:14" ht="17.25" customHeight="1" x14ac:dyDescent="0.2">
      <c r="A20" s="44"/>
      <c r="B20" s="159"/>
      <c r="C20" s="191"/>
      <c r="D20" s="51"/>
      <c r="E20" s="52" t="s">
        <v>163</v>
      </c>
      <c r="F20" s="53" t="s">
        <v>164</v>
      </c>
      <c r="G20" s="49" t="s">
        <v>157</v>
      </c>
      <c r="H20" s="45" t="s">
        <v>158</v>
      </c>
      <c r="I20" s="14" t="s">
        <v>118</v>
      </c>
      <c r="J20" s="50" t="s">
        <v>119</v>
      </c>
      <c r="K20" s="188"/>
      <c r="L20" s="145"/>
      <c r="M20" s="145"/>
      <c r="N20" s="145"/>
    </row>
    <row r="21" spans="1:14" ht="17.25" customHeight="1" x14ac:dyDescent="0.2">
      <c r="A21" s="44"/>
      <c r="B21" s="159"/>
      <c r="C21" s="190"/>
      <c r="D21" s="54"/>
      <c r="E21" s="55" t="s">
        <v>165</v>
      </c>
      <c r="F21" s="56" t="s">
        <v>166</v>
      </c>
      <c r="G21" s="49" t="s">
        <v>157</v>
      </c>
      <c r="H21" s="45" t="s">
        <v>158</v>
      </c>
      <c r="I21" s="14" t="s">
        <v>118</v>
      </c>
      <c r="J21" s="50" t="s">
        <v>119</v>
      </c>
      <c r="K21" s="188"/>
      <c r="L21" s="145"/>
      <c r="M21" s="145"/>
      <c r="N21" s="145"/>
    </row>
    <row r="22" spans="1:14" ht="17.25" customHeight="1" x14ac:dyDescent="0.2">
      <c r="A22" s="44"/>
      <c r="B22" s="159"/>
      <c r="C22" s="189" t="s">
        <v>167</v>
      </c>
      <c r="D22" s="46" t="s">
        <v>168</v>
      </c>
      <c r="E22" s="47"/>
      <c r="F22" s="48" t="s">
        <v>169</v>
      </c>
      <c r="G22" s="49" t="s">
        <v>170</v>
      </c>
      <c r="H22" s="45" t="s">
        <v>158</v>
      </c>
      <c r="I22" s="14" t="s">
        <v>118</v>
      </c>
      <c r="J22" s="50" t="s">
        <v>119</v>
      </c>
      <c r="K22" s="188"/>
      <c r="L22" s="145"/>
      <c r="M22" s="145"/>
      <c r="N22" s="145"/>
    </row>
    <row r="23" spans="1:14" ht="17.25" customHeight="1" x14ac:dyDescent="0.2">
      <c r="A23" s="44"/>
      <c r="B23" s="159"/>
      <c r="C23" s="191"/>
      <c r="D23" s="51" t="s">
        <v>171</v>
      </c>
      <c r="E23" s="52"/>
      <c r="F23" s="53" t="s">
        <v>172</v>
      </c>
      <c r="G23" s="49" t="s">
        <v>170</v>
      </c>
      <c r="H23" s="45" t="s">
        <v>158</v>
      </c>
      <c r="I23" s="14" t="s">
        <v>118</v>
      </c>
      <c r="J23" s="50" t="s">
        <v>119</v>
      </c>
      <c r="K23" s="188"/>
      <c r="L23" s="145"/>
      <c r="M23" s="145"/>
      <c r="N23" s="145"/>
    </row>
    <row r="24" spans="1:14" ht="17.25" customHeight="1" x14ac:dyDescent="0.2">
      <c r="A24" s="44"/>
      <c r="B24" s="159"/>
      <c r="C24" s="191"/>
      <c r="D24" s="51" t="s">
        <v>173</v>
      </c>
      <c r="E24" s="52"/>
      <c r="F24" s="53" t="s">
        <v>174</v>
      </c>
      <c r="G24" s="49" t="s">
        <v>170</v>
      </c>
      <c r="H24" s="45" t="s">
        <v>158</v>
      </c>
      <c r="I24" s="14" t="s">
        <v>118</v>
      </c>
      <c r="J24" s="50" t="s">
        <v>119</v>
      </c>
      <c r="K24" s="188"/>
      <c r="L24" s="145"/>
      <c r="M24" s="145"/>
      <c r="N24" s="145"/>
    </row>
    <row r="25" spans="1:14" ht="17.25" customHeight="1" x14ac:dyDescent="0.2">
      <c r="A25" s="44"/>
      <c r="B25" s="159"/>
      <c r="C25" s="190"/>
      <c r="D25" s="54" t="s">
        <v>175</v>
      </c>
      <c r="E25" s="55"/>
      <c r="F25" s="56" t="s">
        <v>176</v>
      </c>
      <c r="G25" s="49" t="s">
        <v>170</v>
      </c>
      <c r="H25" s="45" t="s">
        <v>158</v>
      </c>
      <c r="I25" s="14" t="s">
        <v>118</v>
      </c>
      <c r="J25" s="50" t="s">
        <v>119</v>
      </c>
      <c r="K25" s="188"/>
      <c r="L25" s="145"/>
      <c r="M25" s="145"/>
      <c r="N25" s="145"/>
    </row>
    <row r="26" spans="1:14" ht="17.25" customHeight="1" x14ac:dyDescent="0.2">
      <c r="A26" s="44"/>
      <c r="B26" s="159"/>
      <c r="C26" s="45" t="s">
        <v>177</v>
      </c>
      <c r="D26" s="57" t="s">
        <v>178</v>
      </c>
      <c r="E26" s="58"/>
      <c r="F26" s="59" t="s">
        <v>179</v>
      </c>
      <c r="G26" s="49" t="s">
        <v>170</v>
      </c>
      <c r="H26" s="45" t="s">
        <v>158</v>
      </c>
      <c r="I26" s="14" t="s">
        <v>118</v>
      </c>
      <c r="J26" s="50" t="s">
        <v>119</v>
      </c>
      <c r="K26" s="188"/>
      <c r="L26" s="145"/>
      <c r="M26" s="145"/>
      <c r="N26" s="145"/>
    </row>
    <row r="27" spans="1:14" ht="17.25" customHeight="1" x14ac:dyDescent="0.2">
      <c r="A27" s="44"/>
      <c r="B27" s="159"/>
      <c r="C27" s="195" t="s">
        <v>180</v>
      </c>
      <c r="D27" s="60" t="s">
        <v>181</v>
      </c>
      <c r="E27" s="61"/>
      <c r="F27" s="53" t="s">
        <v>182</v>
      </c>
      <c r="G27" s="49" t="s">
        <v>170</v>
      </c>
      <c r="H27" s="45" t="s">
        <v>158</v>
      </c>
      <c r="I27" s="14" t="s">
        <v>118</v>
      </c>
      <c r="J27" s="50" t="s">
        <v>119</v>
      </c>
      <c r="K27" s="188"/>
      <c r="L27" s="145"/>
      <c r="M27" s="145"/>
      <c r="N27" s="145"/>
    </row>
    <row r="28" spans="1:14" ht="17.25" customHeight="1" x14ac:dyDescent="0.2">
      <c r="A28" s="44"/>
      <c r="B28" s="159"/>
      <c r="C28" s="190"/>
      <c r="D28" s="54" t="s">
        <v>178</v>
      </c>
      <c r="E28" s="55"/>
      <c r="F28" s="56" t="s">
        <v>183</v>
      </c>
      <c r="G28" s="49" t="s">
        <v>170</v>
      </c>
      <c r="H28" s="45" t="s">
        <v>158</v>
      </c>
      <c r="I28" s="14" t="s">
        <v>118</v>
      </c>
      <c r="J28" s="50" t="s">
        <v>119</v>
      </c>
      <c r="K28" s="188"/>
      <c r="L28" s="145"/>
      <c r="M28" s="145"/>
      <c r="N28" s="145"/>
    </row>
    <row r="29" spans="1:14" ht="17.25" customHeight="1" x14ac:dyDescent="0.2">
      <c r="A29" s="44"/>
      <c r="B29" s="159"/>
      <c r="C29" s="189" t="s">
        <v>184</v>
      </c>
      <c r="D29" s="60" t="s">
        <v>185</v>
      </c>
      <c r="E29" s="61"/>
      <c r="F29" s="53" t="s">
        <v>186</v>
      </c>
      <c r="G29" s="49" t="s">
        <v>170</v>
      </c>
      <c r="H29" s="45" t="s">
        <v>158</v>
      </c>
      <c r="I29" s="14" t="s">
        <v>118</v>
      </c>
      <c r="J29" s="50" t="s">
        <v>119</v>
      </c>
      <c r="K29" s="188"/>
      <c r="L29" s="145"/>
      <c r="M29" s="145"/>
      <c r="N29" s="145"/>
    </row>
    <row r="30" spans="1:14" ht="17.25" customHeight="1" x14ac:dyDescent="0.2">
      <c r="A30" s="44"/>
      <c r="B30" s="159"/>
      <c r="C30" s="191"/>
      <c r="D30" s="51" t="s">
        <v>187</v>
      </c>
      <c r="E30" s="52" t="s">
        <v>188</v>
      </c>
      <c r="F30" s="53" t="s">
        <v>189</v>
      </c>
      <c r="G30" s="49" t="s">
        <v>170</v>
      </c>
      <c r="H30" s="45" t="s">
        <v>158</v>
      </c>
      <c r="I30" s="14" t="s">
        <v>118</v>
      </c>
      <c r="J30" s="50" t="s">
        <v>119</v>
      </c>
      <c r="K30" s="188"/>
      <c r="L30" s="145"/>
      <c r="M30" s="145"/>
      <c r="N30" s="145"/>
    </row>
    <row r="31" spans="1:14" ht="17.25" customHeight="1" x14ac:dyDescent="0.2">
      <c r="A31" s="44"/>
      <c r="B31" s="159"/>
      <c r="C31" s="191"/>
      <c r="D31" s="51"/>
      <c r="E31" s="52" t="s">
        <v>180</v>
      </c>
      <c r="F31" s="53" t="s">
        <v>190</v>
      </c>
      <c r="G31" s="49" t="s">
        <v>170</v>
      </c>
      <c r="H31" s="45" t="s">
        <v>158</v>
      </c>
      <c r="I31" s="14" t="s">
        <v>118</v>
      </c>
      <c r="J31" s="50" t="s">
        <v>119</v>
      </c>
      <c r="K31" s="188"/>
      <c r="L31" s="145"/>
      <c r="M31" s="145"/>
      <c r="N31" s="145"/>
    </row>
    <row r="32" spans="1:14" ht="17.25" customHeight="1" x14ac:dyDescent="0.2">
      <c r="A32" s="44"/>
      <c r="B32" s="159"/>
      <c r="C32" s="191"/>
      <c r="D32" s="51" t="s">
        <v>191</v>
      </c>
      <c r="E32" s="52"/>
      <c r="F32" s="53" t="s">
        <v>192</v>
      </c>
      <c r="G32" s="49" t="s">
        <v>170</v>
      </c>
      <c r="H32" s="45" t="s">
        <v>158</v>
      </c>
      <c r="I32" s="14" t="s">
        <v>118</v>
      </c>
      <c r="J32" s="50" t="s">
        <v>119</v>
      </c>
      <c r="K32" s="188"/>
      <c r="L32" s="145"/>
      <c r="M32" s="145"/>
      <c r="N32" s="145"/>
    </row>
    <row r="33" spans="1:14" ht="17.25" customHeight="1" x14ac:dyDescent="0.2">
      <c r="A33" s="44"/>
      <c r="B33" s="159"/>
      <c r="C33" s="191"/>
      <c r="D33" s="51" t="s">
        <v>193</v>
      </c>
      <c r="E33" s="52"/>
      <c r="F33" s="53" t="s">
        <v>194</v>
      </c>
      <c r="G33" s="49" t="s">
        <v>170</v>
      </c>
      <c r="H33" s="45" t="s">
        <v>158</v>
      </c>
      <c r="I33" s="14" t="s">
        <v>118</v>
      </c>
      <c r="J33" s="50" t="s">
        <v>119</v>
      </c>
      <c r="K33" s="188"/>
      <c r="L33" s="145"/>
      <c r="M33" s="145"/>
      <c r="N33" s="145"/>
    </row>
    <row r="34" spans="1:14" ht="17.25" customHeight="1" x14ac:dyDescent="0.2">
      <c r="A34" s="44"/>
      <c r="B34" s="159"/>
      <c r="C34" s="191"/>
      <c r="D34" s="51" t="s">
        <v>171</v>
      </c>
      <c r="E34" s="52"/>
      <c r="F34" s="53" t="s">
        <v>195</v>
      </c>
      <c r="G34" s="49" t="s">
        <v>170</v>
      </c>
      <c r="H34" s="45" t="s">
        <v>158</v>
      </c>
      <c r="I34" s="14" t="s">
        <v>118</v>
      </c>
      <c r="J34" s="50" t="s">
        <v>119</v>
      </c>
      <c r="K34" s="188"/>
      <c r="L34" s="145"/>
      <c r="M34" s="145"/>
      <c r="N34" s="145"/>
    </row>
    <row r="35" spans="1:14" ht="17.25" customHeight="1" x14ac:dyDescent="0.2">
      <c r="A35" s="44"/>
      <c r="B35" s="159"/>
      <c r="C35" s="190"/>
      <c r="D35" s="51" t="s">
        <v>196</v>
      </c>
      <c r="E35" s="52"/>
      <c r="F35" s="53" t="s">
        <v>197</v>
      </c>
      <c r="G35" s="49" t="s">
        <v>170</v>
      </c>
      <c r="H35" s="45" t="s">
        <v>158</v>
      </c>
      <c r="I35" s="14" t="s">
        <v>118</v>
      </c>
      <c r="J35" s="50" t="s">
        <v>119</v>
      </c>
      <c r="K35" s="188"/>
      <c r="L35" s="145"/>
      <c r="M35" s="145"/>
      <c r="N35" s="145"/>
    </row>
    <row r="36" spans="1:14" ht="17.25" customHeight="1" x14ac:dyDescent="0.2">
      <c r="A36" s="44"/>
      <c r="B36" s="159"/>
      <c r="C36" s="189" t="s">
        <v>198</v>
      </c>
      <c r="D36" s="51" t="s">
        <v>199</v>
      </c>
      <c r="E36" s="52"/>
      <c r="F36" s="53" t="s">
        <v>200</v>
      </c>
      <c r="G36" s="49" t="s">
        <v>170</v>
      </c>
      <c r="H36" s="45" t="s">
        <v>158</v>
      </c>
      <c r="I36" s="14" t="s">
        <v>118</v>
      </c>
      <c r="J36" s="50" t="s">
        <v>119</v>
      </c>
      <c r="K36" s="188"/>
      <c r="L36" s="145"/>
      <c r="M36" s="145"/>
      <c r="N36" s="145"/>
    </row>
    <row r="37" spans="1:14" ht="17.25" customHeight="1" x14ac:dyDescent="0.2">
      <c r="A37" s="44"/>
      <c r="B37" s="159"/>
      <c r="C37" s="190"/>
      <c r="D37" s="62" t="s">
        <v>201</v>
      </c>
      <c r="E37" s="63"/>
      <c r="F37" s="53" t="s">
        <v>202</v>
      </c>
      <c r="G37" s="49" t="s">
        <v>170</v>
      </c>
      <c r="H37" s="45" t="s">
        <v>158</v>
      </c>
      <c r="I37" s="14" t="s">
        <v>118</v>
      </c>
      <c r="J37" s="50" t="s">
        <v>119</v>
      </c>
      <c r="K37" s="188"/>
      <c r="L37" s="145"/>
      <c r="M37" s="145"/>
      <c r="N37" s="145"/>
    </row>
    <row r="38" spans="1:14" ht="17.25" customHeight="1" x14ac:dyDescent="0.2">
      <c r="A38" s="44"/>
      <c r="B38" s="159"/>
      <c r="C38" s="189" t="s">
        <v>203</v>
      </c>
      <c r="D38" s="46" t="s">
        <v>204</v>
      </c>
      <c r="E38" s="47"/>
      <c r="F38" s="48" t="s">
        <v>205</v>
      </c>
      <c r="G38" s="49" t="s">
        <v>116</v>
      </c>
      <c r="H38" s="45" t="s">
        <v>117</v>
      </c>
      <c r="I38" s="14" t="s">
        <v>118</v>
      </c>
      <c r="J38" s="50" t="s">
        <v>119</v>
      </c>
      <c r="K38" s="188"/>
      <c r="L38" s="145"/>
      <c r="M38" s="145"/>
      <c r="N38" s="145"/>
    </row>
    <row r="39" spans="1:14" ht="17.25" customHeight="1" x14ac:dyDescent="0.2">
      <c r="A39" s="44"/>
      <c r="B39" s="159"/>
      <c r="C39" s="191"/>
      <c r="D39" s="51" t="s">
        <v>206</v>
      </c>
      <c r="E39" s="52"/>
      <c r="F39" s="53" t="s">
        <v>207</v>
      </c>
      <c r="G39" s="49" t="s">
        <v>116</v>
      </c>
      <c r="H39" s="45" t="s">
        <v>117</v>
      </c>
      <c r="I39" s="14" t="s">
        <v>118</v>
      </c>
      <c r="J39" s="50" t="s">
        <v>119</v>
      </c>
      <c r="K39" s="188"/>
      <c r="L39" s="145"/>
      <c r="M39" s="145"/>
      <c r="N39" s="145"/>
    </row>
    <row r="40" spans="1:14" ht="17.25" customHeight="1" x14ac:dyDescent="0.2">
      <c r="A40" s="44"/>
      <c r="B40" s="159"/>
      <c r="C40" s="191"/>
      <c r="D40" s="51" t="s">
        <v>208</v>
      </c>
      <c r="E40" s="52"/>
      <c r="F40" s="53" t="s">
        <v>209</v>
      </c>
      <c r="G40" s="49" t="s">
        <v>116</v>
      </c>
      <c r="H40" s="45" t="s">
        <v>117</v>
      </c>
      <c r="I40" s="14" t="s">
        <v>118</v>
      </c>
      <c r="J40" s="50" t="s">
        <v>119</v>
      </c>
      <c r="K40" s="188"/>
      <c r="L40" s="145"/>
      <c r="M40" s="145"/>
      <c r="N40" s="145"/>
    </row>
    <row r="41" spans="1:14" ht="17.25" customHeight="1" x14ac:dyDescent="0.2">
      <c r="A41" s="44"/>
      <c r="B41" s="159"/>
      <c r="C41" s="191"/>
      <c r="D41" s="51" t="s">
        <v>210</v>
      </c>
      <c r="E41" s="64" t="s">
        <v>211</v>
      </c>
      <c r="F41" s="53" t="s">
        <v>126</v>
      </c>
      <c r="G41" s="49" t="s">
        <v>116</v>
      </c>
      <c r="H41" s="45" t="s">
        <v>117</v>
      </c>
      <c r="I41" s="14" t="s">
        <v>118</v>
      </c>
      <c r="J41" s="50" t="s">
        <v>119</v>
      </c>
      <c r="K41" s="188"/>
      <c r="L41" s="145"/>
      <c r="M41" s="145"/>
      <c r="N41" s="145"/>
    </row>
    <row r="42" spans="1:14" ht="17.25" customHeight="1" x14ac:dyDescent="0.2">
      <c r="A42" s="44"/>
      <c r="B42" s="159"/>
      <c r="C42" s="190"/>
      <c r="D42" s="54"/>
      <c r="E42" s="65" t="s">
        <v>212</v>
      </c>
      <c r="F42" s="56" t="s">
        <v>128</v>
      </c>
      <c r="G42" s="49" t="s">
        <v>116</v>
      </c>
      <c r="H42" s="45" t="s">
        <v>117</v>
      </c>
      <c r="I42" s="14" t="s">
        <v>118</v>
      </c>
      <c r="J42" s="50" t="s">
        <v>119</v>
      </c>
      <c r="K42" s="188"/>
      <c r="L42" s="145"/>
      <c r="M42" s="145"/>
      <c r="N42" s="145"/>
    </row>
    <row r="43" spans="1:14" ht="17.25" customHeight="1" x14ac:dyDescent="0.2">
      <c r="A43" s="44"/>
      <c r="B43" s="193"/>
      <c r="C43" s="45" t="s">
        <v>213</v>
      </c>
      <c r="D43" s="57" t="s">
        <v>214</v>
      </c>
      <c r="E43" s="58"/>
      <c r="F43" s="53" t="s">
        <v>207</v>
      </c>
      <c r="G43" s="49" t="s">
        <v>116</v>
      </c>
      <c r="H43" s="45" t="s">
        <v>117</v>
      </c>
      <c r="I43" s="14" t="s">
        <v>118</v>
      </c>
      <c r="J43" s="50" t="s">
        <v>119</v>
      </c>
      <c r="K43" s="188"/>
      <c r="L43" s="145"/>
      <c r="M43" s="145"/>
      <c r="N43" s="145"/>
    </row>
    <row r="44" spans="1:14" ht="17.25" customHeight="1" x14ac:dyDescent="0.2">
      <c r="A44" s="44"/>
      <c r="B44" s="192" t="s">
        <v>215</v>
      </c>
      <c r="C44" s="45" t="s">
        <v>216</v>
      </c>
      <c r="D44" s="66"/>
      <c r="E44" s="47"/>
      <c r="F44" s="48" t="s">
        <v>217</v>
      </c>
      <c r="G44" s="49" t="s">
        <v>170</v>
      </c>
      <c r="H44" s="45" t="s">
        <v>158</v>
      </c>
      <c r="I44" s="14" t="s">
        <v>118</v>
      </c>
      <c r="J44" s="50" t="s">
        <v>119</v>
      </c>
      <c r="K44" s="188"/>
      <c r="L44" s="145"/>
      <c r="M44" s="145"/>
      <c r="N44" s="145"/>
    </row>
    <row r="45" spans="1:14" ht="17.25" customHeight="1" x14ac:dyDescent="0.2">
      <c r="A45" s="44"/>
      <c r="B45" s="159"/>
      <c r="C45" s="45" t="s">
        <v>218</v>
      </c>
      <c r="D45" s="67"/>
      <c r="E45" s="52"/>
      <c r="F45" s="53" t="s">
        <v>217</v>
      </c>
      <c r="G45" s="49" t="s">
        <v>170</v>
      </c>
      <c r="H45" s="45" t="s">
        <v>158</v>
      </c>
      <c r="I45" s="14" t="s">
        <v>118</v>
      </c>
      <c r="J45" s="50" t="s">
        <v>119</v>
      </c>
      <c r="K45" s="188"/>
      <c r="L45" s="145"/>
      <c r="M45" s="145"/>
      <c r="N45" s="145"/>
    </row>
    <row r="46" spans="1:14" ht="17.25" customHeight="1" x14ac:dyDescent="0.2">
      <c r="A46" s="44"/>
      <c r="B46" s="193"/>
      <c r="C46" s="45" t="s">
        <v>219</v>
      </c>
      <c r="D46" s="68"/>
      <c r="E46" s="55"/>
      <c r="F46" s="56" t="s">
        <v>217</v>
      </c>
      <c r="G46" s="49" t="s">
        <v>170</v>
      </c>
      <c r="H46" s="45" t="s">
        <v>158</v>
      </c>
      <c r="I46" s="14" t="s">
        <v>118</v>
      </c>
      <c r="J46" s="50" t="s">
        <v>119</v>
      </c>
      <c r="K46" s="188"/>
      <c r="L46" s="145"/>
      <c r="M46" s="145"/>
      <c r="N46" s="145"/>
    </row>
    <row r="47" spans="1:14" ht="17.25" customHeight="1" x14ac:dyDescent="0.2">
      <c r="A47" s="44"/>
      <c r="B47" s="194" t="s">
        <v>220</v>
      </c>
      <c r="C47" s="45" t="s">
        <v>221</v>
      </c>
      <c r="D47" s="66"/>
      <c r="E47" s="47"/>
      <c r="F47" s="48" t="s">
        <v>222</v>
      </c>
      <c r="G47" s="49" t="s">
        <v>223</v>
      </c>
      <c r="H47" s="45" t="s">
        <v>117</v>
      </c>
      <c r="I47" s="14" t="s">
        <v>118</v>
      </c>
      <c r="J47" s="50" t="s">
        <v>119</v>
      </c>
      <c r="K47" s="188"/>
      <c r="L47" s="145"/>
      <c r="M47" s="145"/>
      <c r="N47" s="145"/>
    </row>
    <row r="48" spans="1:14" ht="17.25" customHeight="1" x14ac:dyDescent="0.2">
      <c r="A48" s="44"/>
      <c r="B48" s="159"/>
      <c r="C48" s="45" t="s">
        <v>224</v>
      </c>
      <c r="D48" s="67"/>
      <c r="E48" s="52"/>
      <c r="F48" s="53" t="s">
        <v>222</v>
      </c>
      <c r="G48" s="49" t="s">
        <v>223</v>
      </c>
      <c r="H48" s="45" t="s">
        <v>117</v>
      </c>
      <c r="I48" s="14" t="s">
        <v>118</v>
      </c>
      <c r="J48" s="50" t="s">
        <v>119</v>
      </c>
      <c r="K48" s="188"/>
      <c r="L48" s="145"/>
      <c r="M48" s="145"/>
      <c r="N48" s="145"/>
    </row>
    <row r="49" spans="1:14" ht="17.25" customHeight="1" x14ac:dyDescent="0.2">
      <c r="A49" s="44"/>
      <c r="B49" s="159"/>
      <c r="C49" s="45" t="s">
        <v>225</v>
      </c>
      <c r="D49" s="67"/>
      <c r="E49" s="52"/>
      <c r="F49" s="53" t="s">
        <v>222</v>
      </c>
      <c r="G49" s="49" t="s">
        <v>223</v>
      </c>
      <c r="H49" s="45" t="s">
        <v>117</v>
      </c>
      <c r="I49" s="14" t="s">
        <v>118</v>
      </c>
      <c r="J49" s="50" t="s">
        <v>119</v>
      </c>
      <c r="K49" s="188"/>
      <c r="L49" s="145"/>
      <c r="M49" s="145"/>
      <c r="N49" s="145"/>
    </row>
    <row r="50" spans="1:14" ht="17.25" customHeight="1" x14ac:dyDescent="0.2">
      <c r="A50" s="44"/>
      <c r="B50" s="159"/>
      <c r="C50" s="45" t="s">
        <v>226</v>
      </c>
      <c r="D50" s="67"/>
      <c r="E50" s="52"/>
      <c r="F50" s="53" t="s">
        <v>222</v>
      </c>
      <c r="G50" s="49" t="s">
        <v>223</v>
      </c>
      <c r="H50" s="45" t="s">
        <v>117</v>
      </c>
      <c r="I50" s="14" t="s">
        <v>118</v>
      </c>
      <c r="J50" s="50" t="s">
        <v>119</v>
      </c>
      <c r="K50" s="188"/>
      <c r="L50" s="145"/>
      <c r="M50" s="145"/>
      <c r="N50" s="145"/>
    </row>
    <row r="51" spans="1:14" ht="17.25" customHeight="1" x14ac:dyDescent="0.2">
      <c r="A51" s="44"/>
      <c r="B51" s="159"/>
      <c r="C51" s="45" t="s">
        <v>227</v>
      </c>
      <c r="D51" s="67"/>
      <c r="E51" s="52"/>
      <c r="F51" s="53" t="s">
        <v>222</v>
      </c>
      <c r="G51" s="49" t="s">
        <v>223</v>
      </c>
      <c r="H51" s="45" t="s">
        <v>117</v>
      </c>
      <c r="I51" s="14" t="s">
        <v>118</v>
      </c>
      <c r="J51" s="50" t="s">
        <v>119</v>
      </c>
      <c r="K51" s="188"/>
      <c r="L51" s="145"/>
      <c r="M51" s="145"/>
      <c r="N51" s="145"/>
    </row>
    <row r="52" spans="1:14" ht="17.25" customHeight="1" x14ac:dyDescent="0.2">
      <c r="A52" s="44"/>
      <c r="B52" s="159"/>
      <c r="C52" s="45" t="s">
        <v>228</v>
      </c>
      <c r="D52" s="67" t="s">
        <v>229</v>
      </c>
      <c r="E52" s="52"/>
      <c r="F52" s="53"/>
      <c r="G52" s="49" t="s">
        <v>223</v>
      </c>
      <c r="H52" s="45" t="s">
        <v>158</v>
      </c>
      <c r="I52" s="14" t="s">
        <v>118</v>
      </c>
      <c r="J52" s="50" t="s">
        <v>119</v>
      </c>
      <c r="K52" s="188"/>
      <c r="L52" s="145"/>
      <c r="M52" s="145"/>
      <c r="N52" s="145"/>
    </row>
    <row r="53" spans="1:14" ht="17.25" customHeight="1" x14ac:dyDescent="0.2">
      <c r="A53" s="44"/>
      <c r="B53" s="159"/>
      <c r="C53" s="45" t="s">
        <v>228</v>
      </c>
      <c r="D53" s="67" t="s">
        <v>230</v>
      </c>
      <c r="E53" s="52"/>
      <c r="F53" s="53"/>
      <c r="G53" s="49" t="s">
        <v>223</v>
      </c>
      <c r="H53" s="45" t="s">
        <v>158</v>
      </c>
      <c r="I53" s="14" t="s">
        <v>118</v>
      </c>
      <c r="J53" s="50" t="s">
        <v>119</v>
      </c>
      <c r="K53" s="188"/>
      <c r="L53" s="145"/>
      <c r="M53" s="145"/>
      <c r="N53" s="145"/>
    </row>
    <row r="54" spans="1:14" ht="17.25" customHeight="1" x14ac:dyDescent="0.2">
      <c r="A54" s="44"/>
      <c r="B54" s="193"/>
      <c r="C54" s="45" t="s">
        <v>231</v>
      </c>
      <c r="D54" s="68" t="s">
        <v>232</v>
      </c>
      <c r="E54" s="55"/>
      <c r="F54" s="56" t="s">
        <v>233</v>
      </c>
      <c r="G54" s="49" t="s">
        <v>223</v>
      </c>
      <c r="H54" s="45" t="s">
        <v>158</v>
      </c>
      <c r="I54" s="14" t="s">
        <v>118</v>
      </c>
      <c r="J54" s="50" t="s">
        <v>119</v>
      </c>
      <c r="K54" s="188"/>
      <c r="L54" s="145"/>
      <c r="M54" s="145"/>
      <c r="N54" s="145"/>
    </row>
    <row r="55" spans="1:14" ht="17.25" customHeight="1" x14ac:dyDescent="0.2">
      <c r="A55" s="44"/>
      <c r="B55" s="192" t="s">
        <v>234</v>
      </c>
      <c r="C55" s="45" t="s">
        <v>221</v>
      </c>
      <c r="D55" s="66"/>
      <c r="E55" s="47"/>
      <c r="F55" s="53" t="s">
        <v>222</v>
      </c>
      <c r="G55" s="49" t="s">
        <v>235</v>
      </c>
      <c r="H55" s="45" t="s">
        <v>117</v>
      </c>
      <c r="I55" s="14" t="s">
        <v>118</v>
      </c>
      <c r="J55" s="50" t="s">
        <v>119</v>
      </c>
      <c r="K55" s="188"/>
      <c r="L55" s="145"/>
      <c r="M55" s="145"/>
      <c r="N55" s="145"/>
    </row>
    <row r="56" spans="1:14" ht="17.25" customHeight="1" x14ac:dyDescent="0.2">
      <c r="A56" s="44"/>
      <c r="B56" s="159"/>
      <c r="C56" s="45" t="s">
        <v>224</v>
      </c>
      <c r="D56" s="67"/>
      <c r="E56" s="52"/>
      <c r="F56" s="53" t="s">
        <v>222</v>
      </c>
      <c r="G56" s="49" t="s">
        <v>235</v>
      </c>
      <c r="H56" s="45" t="s">
        <v>117</v>
      </c>
      <c r="I56" s="14" t="s">
        <v>118</v>
      </c>
      <c r="J56" s="50" t="s">
        <v>119</v>
      </c>
      <c r="K56" s="188"/>
      <c r="L56" s="145"/>
      <c r="M56" s="145"/>
      <c r="N56" s="145"/>
    </row>
    <row r="57" spans="1:14" ht="17.25" customHeight="1" x14ac:dyDescent="0.2">
      <c r="A57" s="44"/>
      <c r="B57" s="159"/>
      <c r="C57" s="45" t="s">
        <v>225</v>
      </c>
      <c r="D57" s="67"/>
      <c r="E57" s="52"/>
      <c r="F57" s="53" t="s">
        <v>222</v>
      </c>
      <c r="G57" s="49" t="s">
        <v>235</v>
      </c>
      <c r="H57" s="45" t="s">
        <v>117</v>
      </c>
      <c r="I57" s="14" t="s">
        <v>118</v>
      </c>
      <c r="J57" s="50" t="s">
        <v>119</v>
      </c>
      <c r="K57" s="188"/>
      <c r="L57" s="145"/>
      <c r="M57" s="145"/>
      <c r="N57" s="145"/>
    </row>
    <row r="58" spans="1:14" ht="17.25" customHeight="1" x14ac:dyDescent="0.2">
      <c r="A58" s="44"/>
      <c r="B58" s="159"/>
      <c r="C58" s="45" t="s">
        <v>226</v>
      </c>
      <c r="D58" s="67"/>
      <c r="E58" s="52"/>
      <c r="F58" s="53" t="s">
        <v>222</v>
      </c>
      <c r="G58" s="49" t="s">
        <v>235</v>
      </c>
      <c r="H58" s="45" t="s">
        <v>117</v>
      </c>
      <c r="I58" s="14" t="s">
        <v>118</v>
      </c>
      <c r="J58" s="50" t="s">
        <v>119</v>
      </c>
      <c r="K58" s="188"/>
      <c r="L58" s="145"/>
      <c r="M58" s="145"/>
      <c r="N58" s="145"/>
    </row>
    <row r="59" spans="1:14" ht="17.25" customHeight="1" x14ac:dyDescent="0.2">
      <c r="A59" s="44"/>
      <c r="B59" s="159"/>
      <c r="C59" s="45" t="s">
        <v>227</v>
      </c>
      <c r="D59" s="67"/>
      <c r="E59" s="52"/>
      <c r="F59" s="53" t="s">
        <v>222</v>
      </c>
      <c r="G59" s="49" t="s">
        <v>235</v>
      </c>
      <c r="H59" s="45" t="s">
        <v>117</v>
      </c>
      <c r="I59" s="14" t="s">
        <v>118</v>
      </c>
      <c r="J59" s="50" t="s">
        <v>119</v>
      </c>
      <c r="K59" s="188"/>
      <c r="L59" s="145"/>
      <c r="M59" s="145"/>
      <c r="N59" s="145"/>
    </row>
    <row r="60" spans="1:14" ht="17.25" customHeight="1" x14ac:dyDescent="0.2">
      <c r="A60" s="44"/>
      <c r="B60" s="159"/>
      <c r="C60" s="45" t="s">
        <v>228</v>
      </c>
      <c r="D60" s="69" t="s">
        <v>236</v>
      </c>
      <c r="E60" s="52"/>
      <c r="F60" s="53"/>
      <c r="G60" s="49" t="s">
        <v>235</v>
      </c>
      <c r="H60" s="45" t="s">
        <v>158</v>
      </c>
      <c r="I60" s="14" t="s">
        <v>118</v>
      </c>
      <c r="J60" s="50" t="s">
        <v>119</v>
      </c>
      <c r="K60" s="188"/>
      <c r="L60" s="145"/>
      <c r="M60" s="145"/>
      <c r="N60" s="145"/>
    </row>
    <row r="61" spans="1:14" ht="17.25" customHeight="1" x14ac:dyDescent="0.2">
      <c r="A61" s="44"/>
      <c r="B61" s="193"/>
      <c r="C61" s="45" t="s">
        <v>228</v>
      </c>
      <c r="D61" s="67" t="s">
        <v>237</v>
      </c>
      <c r="E61" s="52"/>
      <c r="F61" s="53"/>
      <c r="G61" s="49" t="s">
        <v>235</v>
      </c>
      <c r="H61" s="45" t="s">
        <v>158</v>
      </c>
      <c r="I61" s="14" t="s">
        <v>118</v>
      </c>
      <c r="J61" s="50" t="s">
        <v>119</v>
      </c>
      <c r="K61" s="188"/>
      <c r="L61" s="145"/>
      <c r="M61" s="145"/>
      <c r="N61" s="145"/>
    </row>
    <row r="62" spans="1:14" ht="17.25" customHeight="1" x14ac:dyDescent="0.2">
      <c r="A62" s="44"/>
      <c r="B62" s="70"/>
      <c r="C62" s="45" t="s">
        <v>231</v>
      </c>
      <c r="D62" s="68" t="s">
        <v>238</v>
      </c>
      <c r="E62" s="55"/>
      <c r="F62" s="53" t="s">
        <v>239</v>
      </c>
      <c r="G62" s="49" t="s">
        <v>235</v>
      </c>
      <c r="H62" s="45" t="s">
        <v>158</v>
      </c>
      <c r="I62" s="14" t="s">
        <v>118</v>
      </c>
      <c r="J62" s="50" t="s">
        <v>119</v>
      </c>
      <c r="K62" s="188"/>
      <c r="L62" s="145"/>
      <c r="M62" s="145"/>
      <c r="N62" s="145"/>
    </row>
    <row r="63" spans="1:14" ht="17.25" customHeight="1" x14ac:dyDescent="0.2">
      <c r="A63" s="44"/>
      <c r="B63" s="194" t="s">
        <v>240</v>
      </c>
      <c r="C63" s="45" t="s">
        <v>221</v>
      </c>
      <c r="D63" s="66"/>
      <c r="E63" s="47"/>
      <c r="F63" s="48" t="s">
        <v>222</v>
      </c>
      <c r="G63" s="49" t="s">
        <v>157</v>
      </c>
      <c r="H63" s="45" t="s">
        <v>117</v>
      </c>
      <c r="I63" s="14" t="s">
        <v>118</v>
      </c>
      <c r="J63" s="50" t="s">
        <v>119</v>
      </c>
      <c r="K63" s="188"/>
      <c r="L63" s="145"/>
      <c r="M63" s="145"/>
      <c r="N63" s="145"/>
    </row>
    <row r="64" spans="1:14" ht="17.25" customHeight="1" x14ac:dyDescent="0.2">
      <c r="A64" s="44"/>
      <c r="B64" s="159"/>
      <c r="C64" s="45" t="s">
        <v>224</v>
      </c>
      <c r="D64" s="67"/>
      <c r="E64" s="52"/>
      <c r="F64" s="53" t="s">
        <v>222</v>
      </c>
      <c r="G64" s="49" t="s">
        <v>157</v>
      </c>
      <c r="H64" s="45" t="s">
        <v>117</v>
      </c>
      <c r="I64" s="14" t="s">
        <v>118</v>
      </c>
      <c r="J64" s="50" t="s">
        <v>119</v>
      </c>
      <c r="K64" s="188"/>
      <c r="L64" s="145"/>
      <c r="M64" s="145"/>
      <c r="N64" s="145"/>
    </row>
    <row r="65" spans="1:14" ht="17.25" customHeight="1" x14ac:dyDescent="0.2">
      <c r="A65" s="44"/>
      <c r="B65" s="159"/>
      <c r="C65" s="45" t="s">
        <v>225</v>
      </c>
      <c r="D65" s="67"/>
      <c r="E65" s="52"/>
      <c r="F65" s="53" t="s">
        <v>222</v>
      </c>
      <c r="G65" s="49" t="s">
        <v>157</v>
      </c>
      <c r="H65" s="45" t="s">
        <v>117</v>
      </c>
      <c r="I65" s="14" t="s">
        <v>118</v>
      </c>
      <c r="J65" s="50" t="s">
        <v>119</v>
      </c>
      <c r="K65" s="188"/>
      <c r="L65" s="145"/>
      <c r="M65" s="145"/>
      <c r="N65" s="145"/>
    </row>
    <row r="66" spans="1:14" ht="17.25" customHeight="1" x14ac:dyDescent="0.2">
      <c r="A66" s="44"/>
      <c r="B66" s="159"/>
      <c r="C66" s="45" t="s">
        <v>226</v>
      </c>
      <c r="D66" s="67"/>
      <c r="E66" s="52"/>
      <c r="F66" s="53" t="s">
        <v>222</v>
      </c>
      <c r="G66" s="49" t="s">
        <v>157</v>
      </c>
      <c r="H66" s="45" t="s">
        <v>117</v>
      </c>
      <c r="I66" s="14" t="s">
        <v>118</v>
      </c>
      <c r="J66" s="50" t="s">
        <v>119</v>
      </c>
      <c r="K66" s="188"/>
      <c r="L66" s="145"/>
      <c r="M66" s="145"/>
      <c r="N66" s="145"/>
    </row>
    <row r="67" spans="1:14" ht="17.25" customHeight="1" x14ac:dyDescent="0.2">
      <c r="A67" s="44"/>
      <c r="B67" s="159"/>
      <c r="C67" s="45" t="s">
        <v>227</v>
      </c>
      <c r="D67" s="67"/>
      <c r="E67" s="52"/>
      <c r="F67" s="53" t="s">
        <v>222</v>
      </c>
      <c r="G67" s="49" t="s">
        <v>157</v>
      </c>
      <c r="H67" s="45" t="s">
        <v>117</v>
      </c>
      <c r="I67" s="14" t="s">
        <v>118</v>
      </c>
      <c r="J67" s="50" t="s">
        <v>119</v>
      </c>
      <c r="K67" s="188"/>
      <c r="L67" s="145"/>
      <c r="M67" s="145"/>
      <c r="N67" s="145"/>
    </row>
    <row r="68" spans="1:14" ht="17.25" customHeight="1" x14ac:dyDescent="0.2">
      <c r="A68" s="44"/>
      <c r="B68" s="159"/>
      <c r="C68" s="45" t="s">
        <v>228</v>
      </c>
      <c r="D68" s="69" t="s">
        <v>241</v>
      </c>
      <c r="E68" s="52"/>
      <c r="F68" s="53"/>
      <c r="G68" s="49" t="s">
        <v>157</v>
      </c>
      <c r="H68" s="45" t="s">
        <v>158</v>
      </c>
      <c r="I68" s="14" t="s">
        <v>118</v>
      </c>
      <c r="J68" s="50" t="s">
        <v>119</v>
      </c>
      <c r="K68" s="188"/>
      <c r="L68" s="145"/>
      <c r="M68" s="145"/>
      <c r="N68" s="145"/>
    </row>
    <row r="69" spans="1:14" ht="17.25" customHeight="1" x14ac:dyDescent="0.2">
      <c r="A69" s="44"/>
      <c r="B69" s="193"/>
      <c r="C69" s="45" t="s">
        <v>228</v>
      </c>
      <c r="D69" s="69" t="s">
        <v>242</v>
      </c>
      <c r="E69" s="52"/>
      <c r="F69" s="53"/>
      <c r="G69" s="49" t="s">
        <v>157</v>
      </c>
      <c r="H69" s="45" t="s">
        <v>158</v>
      </c>
      <c r="I69" s="14" t="s">
        <v>118</v>
      </c>
      <c r="J69" s="50" t="s">
        <v>119</v>
      </c>
      <c r="K69" s="188"/>
      <c r="L69" s="145"/>
      <c r="M69" s="145"/>
      <c r="N69" s="145"/>
    </row>
    <row r="70" spans="1:14" ht="17.25" customHeight="1" x14ac:dyDescent="0.2">
      <c r="A70" s="44"/>
      <c r="B70" s="71"/>
      <c r="C70" s="45" t="s">
        <v>228</v>
      </c>
      <c r="D70" s="67" t="s">
        <v>243</v>
      </c>
      <c r="E70" s="52"/>
      <c r="F70" s="72"/>
      <c r="G70" s="49" t="s">
        <v>157</v>
      </c>
      <c r="H70" s="45" t="s">
        <v>158</v>
      </c>
      <c r="I70" s="14" t="s">
        <v>118</v>
      </c>
      <c r="J70" s="50" t="s">
        <v>119</v>
      </c>
      <c r="K70" s="188"/>
      <c r="L70" s="145"/>
      <c r="M70" s="145"/>
      <c r="N70" s="145"/>
    </row>
    <row r="71" spans="1:14" ht="17.25" customHeight="1" x14ac:dyDescent="0.2">
      <c r="A71" s="44"/>
      <c r="B71" s="71"/>
      <c r="C71" s="45" t="s">
        <v>231</v>
      </c>
      <c r="D71" s="68" t="s">
        <v>244</v>
      </c>
      <c r="E71" s="55"/>
      <c r="F71" s="73" t="s">
        <v>245</v>
      </c>
      <c r="G71" s="49" t="s">
        <v>157</v>
      </c>
      <c r="H71" s="45" t="s">
        <v>158</v>
      </c>
      <c r="I71" s="14" t="s">
        <v>118</v>
      </c>
      <c r="J71" s="50" t="s">
        <v>119</v>
      </c>
      <c r="K71" s="188"/>
      <c r="L71" s="145"/>
      <c r="M71" s="145"/>
      <c r="N71" s="145"/>
    </row>
    <row r="72" spans="1:14" ht="17.25" customHeight="1" x14ac:dyDescent="0.2">
      <c r="A72" s="44"/>
      <c r="B72" s="192" t="s">
        <v>246</v>
      </c>
      <c r="C72" s="45" t="s">
        <v>221</v>
      </c>
      <c r="D72" s="66"/>
      <c r="E72" s="47"/>
      <c r="F72" s="48" t="s">
        <v>222</v>
      </c>
      <c r="G72" s="49" t="s">
        <v>116</v>
      </c>
      <c r="H72" s="45" t="s">
        <v>117</v>
      </c>
      <c r="I72" s="14" t="s">
        <v>118</v>
      </c>
      <c r="J72" s="50" t="s">
        <v>119</v>
      </c>
      <c r="K72" s="188"/>
      <c r="L72" s="145"/>
      <c r="M72" s="145"/>
      <c r="N72" s="145"/>
    </row>
    <row r="73" spans="1:14" ht="17.25" customHeight="1" x14ac:dyDescent="0.2">
      <c r="A73" s="44"/>
      <c r="B73" s="159"/>
      <c r="C73" s="45" t="s">
        <v>224</v>
      </c>
      <c r="D73" s="67"/>
      <c r="E73" s="52"/>
      <c r="F73" s="53" t="s">
        <v>222</v>
      </c>
      <c r="G73" s="49" t="s">
        <v>116</v>
      </c>
      <c r="H73" s="45" t="s">
        <v>117</v>
      </c>
      <c r="I73" s="14" t="s">
        <v>118</v>
      </c>
      <c r="J73" s="50" t="s">
        <v>119</v>
      </c>
      <c r="K73" s="188"/>
      <c r="L73" s="145"/>
      <c r="M73" s="145"/>
      <c r="N73" s="145"/>
    </row>
    <row r="74" spans="1:14" ht="17.25" customHeight="1" x14ac:dyDescent="0.2">
      <c r="A74" s="44"/>
      <c r="B74" s="159"/>
      <c r="C74" s="45" t="s">
        <v>225</v>
      </c>
      <c r="D74" s="67"/>
      <c r="E74" s="52"/>
      <c r="F74" s="53" t="s">
        <v>222</v>
      </c>
      <c r="G74" s="49" t="s">
        <v>116</v>
      </c>
      <c r="H74" s="45" t="s">
        <v>117</v>
      </c>
      <c r="I74" s="14" t="s">
        <v>118</v>
      </c>
      <c r="J74" s="50" t="s">
        <v>119</v>
      </c>
      <c r="K74" s="188"/>
      <c r="L74" s="145"/>
      <c r="M74" s="145"/>
      <c r="N74" s="145"/>
    </row>
    <row r="75" spans="1:14" ht="17.25" customHeight="1" x14ac:dyDescent="0.2">
      <c r="A75" s="44"/>
      <c r="B75" s="159"/>
      <c r="C75" s="45" t="s">
        <v>226</v>
      </c>
      <c r="D75" s="67"/>
      <c r="E75" s="52"/>
      <c r="F75" s="53" t="s">
        <v>222</v>
      </c>
      <c r="G75" s="49" t="s">
        <v>116</v>
      </c>
      <c r="H75" s="45" t="s">
        <v>117</v>
      </c>
      <c r="I75" s="14" t="s">
        <v>118</v>
      </c>
      <c r="J75" s="50" t="s">
        <v>119</v>
      </c>
      <c r="K75" s="188"/>
      <c r="L75" s="145"/>
      <c r="M75" s="145"/>
      <c r="N75" s="145"/>
    </row>
    <row r="76" spans="1:14" ht="17.25" customHeight="1" x14ac:dyDescent="0.2">
      <c r="A76" s="44"/>
      <c r="B76" s="159"/>
      <c r="C76" s="45" t="s">
        <v>227</v>
      </c>
      <c r="D76" s="67"/>
      <c r="E76" s="52"/>
      <c r="F76" s="53" t="s">
        <v>222</v>
      </c>
      <c r="G76" s="49" t="s">
        <v>116</v>
      </c>
      <c r="H76" s="45" t="s">
        <v>117</v>
      </c>
      <c r="I76" s="14" t="s">
        <v>118</v>
      </c>
      <c r="J76" s="50" t="s">
        <v>119</v>
      </c>
      <c r="K76" s="188"/>
      <c r="L76" s="145"/>
      <c r="M76" s="145"/>
      <c r="N76" s="145"/>
    </row>
    <row r="77" spans="1:14" ht="17.25" customHeight="1" x14ac:dyDescent="0.2">
      <c r="A77" s="44"/>
      <c r="B77" s="159"/>
      <c r="C77" s="45" t="s">
        <v>228</v>
      </c>
      <c r="D77" s="67" t="s">
        <v>247</v>
      </c>
      <c r="E77" s="52"/>
      <c r="F77" s="53"/>
      <c r="G77" s="49" t="s">
        <v>116</v>
      </c>
      <c r="H77" s="45" t="s">
        <v>158</v>
      </c>
      <c r="I77" s="14" t="s">
        <v>118</v>
      </c>
      <c r="J77" s="50" t="s">
        <v>119</v>
      </c>
      <c r="K77" s="188"/>
      <c r="L77" s="145"/>
      <c r="M77" s="145"/>
      <c r="N77" s="145"/>
    </row>
    <row r="78" spans="1:14" ht="17.25" customHeight="1" x14ac:dyDescent="0.2">
      <c r="A78" s="44"/>
      <c r="B78" s="159"/>
      <c r="C78" s="45" t="s">
        <v>228</v>
      </c>
      <c r="D78" s="67" t="s">
        <v>248</v>
      </c>
      <c r="E78" s="52"/>
      <c r="F78" s="53"/>
      <c r="G78" s="49" t="s">
        <v>116</v>
      </c>
      <c r="H78" s="45" t="s">
        <v>158</v>
      </c>
      <c r="I78" s="14" t="s">
        <v>118</v>
      </c>
      <c r="J78" s="50" t="s">
        <v>119</v>
      </c>
      <c r="K78" s="188"/>
      <c r="L78" s="145"/>
      <c r="M78" s="145"/>
      <c r="N78" s="145"/>
    </row>
    <row r="79" spans="1:14" ht="17.25" customHeight="1" x14ac:dyDescent="0.2">
      <c r="A79" s="44"/>
      <c r="B79" s="193"/>
      <c r="C79" s="45" t="s">
        <v>231</v>
      </c>
      <c r="D79" s="68" t="s">
        <v>249</v>
      </c>
      <c r="E79" s="55"/>
      <c r="F79" s="56" t="s">
        <v>250</v>
      </c>
      <c r="G79" s="49" t="s">
        <v>116</v>
      </c>
      <c r="H79" s="45" t="s">
        <v>158</v>
      </c>
      <c r="I79" s="14" t="s">
        <v>118</v>
      </c>
      <c r="J79" s="50" t="s">
        <v>119</v>
      </c>
      <c r="K79" s="188"/>
      <c r="L79" s="145"/>
      <c r="M79" s="145"/>
      <c r="N79" s="145"/>
    </row>
    <row r="80" spans="1:14" ht="17.25" customHeight="1" x14ac:dyDescent="0.2">
      <c r="A80" s="44"/>
      <c r="B80" s="194" t="s">
        <v>251</v>
      </c>
      <c r="C80" s="45" t="s">
        <v>252</v>
      </c>
      <c r="D80" s="46"/>
      <c r="E80" s="47"/>
      <c r="F80" s="53"/>
      <c r="G80" s="49" t="s">
        <v>170</v>
      </c>
      <c r="H80" s="45" t="s">
        <v>253</v>
      </c>
      <c r="I80" s="14" t="s">
        <v>118</v>
      </c>
      <c r="J80" s="50" t="s">
        <v>119</v>
      </c>
      <c r="K80" s="188"/>
      <c r="L80" s="145"/>
      <c r="M80" s="145"/>
      <c r="N80" s="145"/>
    </row>
    <row r="81" spans="1:14" ht="17.25" customHeight="1" x14ac:dyDescent="0.2">
      <c r="A81" s="44"/>
      <c r="B81" s="159"/>
      <c r="C81" s="45" t="s">
        <v>254</v>
      </c>
      <c r="D81" s="51"/>
      <c r="E81" s="52"/>
      <c r="F81" s="53"/>
      <c r="G81" s="49" t="s">
        <v>170</v>
      </c>
      <c r="H81" s="45" t="s">
        <v>253</v>
      </c>
      <c r="I81" s="14" t="s">
        <v>118</v>
      </c>
      <c r="J81" s="50" t="s">
        <v>119</v>
      </c>
      <c r="K81" s="188"/>
      <c r="L81" s="145"/>
      <c r="M81" s="145"/>
      <c r="N81" s="145"/>
    </row>
    <row r="82" spans="1:14" ht="17.25" customHeight="1" x14ac:dyDescent="0.2">
      <c r="A82" s="44"/>
      <c r="B82" s="159"/>
      <c r="C82" s="45" t="s">
        <v>255</v>
      </c>
      <c r="D82" s="51"/>
      <c r="E82" s="52"/>
      <c r="F82" s="53"/>
      <c r="G82" s="49" t="s">
        <v>170</v>
      </c>
      <c r="H82" s="45" t="s">
        <v>253</v>
      </c>
      <c r="I82" s="14" t="s">
        <v>118</v>
      </c>
      <c r="J82" s="50" t="s">
        <v>119</v>
      </c>
      <c r="K82" s="188"/>
      <c r="L82" s="145"/>
      <c r="M82" s="145"/>
      <c r="N82" s="145"/>
    </row>
    <row r="83" spans="1:14" ht="17.25" customHeight="1" x14ac:dyDescent="0.2">
      <c r="A83" s="44"/>
      <c r="B83" s="159"/>
      <c r="C83" s="45" t="s">
        <v>256</v>
      </c>
      <c r="D83" s="51"/>
      <c r="E83" s="52"/>
      <c r="F83" s="53"/>
      <c r="G83" s="49" t="s">
        <v>170</v>
      </c>
      <c r="H83" s="45" t="s">
        <v>253</v>
      </c>
      <c r="I83" s="14" t="s">
        <v>118</v>
      </c>
      <c r="J83" s="50" t="s">
        <v>119</v>
      </c>
      <c r="K83" s="188"/>
      <c r="L83" s="145"/>
      <c r="M83" s="145"/>
      <c r="N83" s="145"/>
    </row>
    <row r="84" spans="1:14" ht="17.25" customHeight="1" x14ac:dyDescent="0.2">
      <c r="A84" s="44"/>
      <c r="B84" s="159"/>
      <c r="C84" s="74" t="s">
        <v>257</v>
      </c>
      <c r="D84" s="75"/>
      <c r="E84" s="76"/>
      <c r="F84" s="77"/>
      <c r="G84" s="78" t="s">
        <v>170</v>
      </c>
      <c r="H84" s="74" t="s">
        <v>253</v>
      </c>
      <c r="I84" s="9" t="s">
        <v>118</v>
      </c>
      <c r="J84" s="50" t="s">
        <v>119</v>
      </c>
      <c r="K84" s="188"/>
      <c r="L84" s="145"/>
      <c r="M84" s="145"/>
      <c r="N84" s="145"/>
    </row>
    <row r="85" spans="1:14" ht="17.25" customHeight="1" x14ac:dyDescent="0.2">
      <c r="A85" s="44"/>
      <c r="B85" s="193"/>
      <c r="C85" s="74" t="s">
        <v>258</v>
      </c>
      <c r="D85" s="79"/>
      <c r="E85" s="80"/>
      <c r="F85" s="77"/>
      <c r="G85" s="78" t="s">
        <v>170</v>
      </c>
      <c r="H85" s="74" t="s">
        <v>253</v>
      </c>
      <c r="I85" s="9" t="s">
        <v>118</v>
      </c>
      <c r="J85" s="50" t="s">
        <v>119</v>
      </c>
      <c r="K85" s="188"/>
      <c r="L85" s="145"/>
      <c r="M85" s="145"/>
      <c r="N85" s="145"/>
    </row>
    <row r="86" spans="1:14" ht="17.25" customHeight="1" x14ac:dyDescent="0.2">
      <c r="A86" s="44"/>
      <c r="B86" s="192" t="s">
        <v>259</v>
      </c>
      <c r="C86" s="189" t="s">
        <v>260</v>
      </c>
      <c r="D86" s="46" t="s">
        <v>261</v>
      </c>
      <c r="E86" s="47"/>
      <c r="F86" s="48"/>
      <c r="G86" s="49" t="s">
        <v>170</v>
      </c>
      <c r="H86" s="45" t="s">
        <v>253</v>
      </c>
      <c r="I86" s="14" t="s">
        <v>118</v>
      </c>
      <c r="J86" s="50" t="s">
        <v>119</v>
      </c>
      <c r="K86" s="188"/>
      <c r="L86" s="145"/>
      <c r="M86" s="145"/>
      <c r="N86" s="145"/>
    </row>
    <row r="87" spans="1:14" ht="17.25" customHeight="1" x14ac:dyDescent="0.2">
      <c r="A87" s="44"/>
      <c r="B87" s="159"/>
      <c r="C87" s="191"/>
      <c r="D87" s="51" t="s">
        <v>262</v>
      </c>
      <c r="E87" s="52"/>
      <c r="F87" s="53"/>
      <c r="G87" s="49" t="s">
        <v>170</v>
      </c>
      <c r="H87" s="45" t="s">
        <v>253</v>
      </c>
      <c r="I87" s="14" t="s">
        <v>118</v>
      </c>
      <c r="J87" s="50" t="s">
        <v>119</v>
      </c>
      <c r="K87" s="188"/>
      <c r="L87" s="145"/>
      <c r="M87" s="145"/>
      <c r="N87" s="145"/>
    </row>
    <row r="88" spans="1:14" ht="17.25" customHeight="1" x14ac:dyDescent="0.2">
      <c r="A88" s="44"/>
      <c r="B88" s="193"/>
      <c r="C88" s="190"/>
      <c r="D88" s="54" t="s">
        <v>263</v>
      </c>
      <c r="E88" s="55"/>
      <c r="F88" s="56"/>
      <c r="G88" s="49" t="s">
        <v>170</v>
      </c>
      <c r="H88" s="45" t="s">
        <v>253</v>
      </c>
      <c r="I88" s="14" t="s">
        <v>118</v>
      </c>
      <c r="J88" s="50" t="s">
        <v>119</v>
      </c>
      <c r="K88" s="188"/>
      <c r="L88" s="145"/>
      <c r="M88" s="145"/>
      <c r="N88" s="145"/>
    </row>
    <row r="89" spans="1:14" ht="17.25" customHeight="1" x14ac:dyDescent="0.2">
      <c r="A89" s="44"/>
      <c r="B89" s="194" t="s">
        <v>264</v>
      </c>
      <c r="C89" s="189" t="s">
        <v>265</v>
      </c>
      <c r="D89" s="46" t="s">
        <v>266</v>
      </c>
      <c r="E89" s="47"/>
      <c r="F89" s="48"/>
      <c r="G89" s="45" t="s">
        <v>223</v>
      </c>
      <c r="H89" s="45" t="s">
        <v>158</v>
      </c>
      <c r="I89" s="14" t="s">
        <v>118</v>
      </c>
      <c r="J89" s="50" t="s">
        <v>119</v>
      </c>
      <c r="K89" s="188"/>
      <c r="L89" s="145"/>
      <c r="M89" s="145"/>
      <c r="N89" s="145"/>
    </row>
    <row r="90" spans="1:14" ht="17.25" customHeight="1" x14ac:dyDescent="0.2">
      <c r="A90" s="44"/>
      <c r="B90" s="159"/>
      <c r="C90" s="191"/>
      <c r="D90" s="51" t="s">
        <v>267</v>
      </c>
      <c r="E90" s="52"/>
      <c r="F90" s="53"/>
      <c r="G90" s="45" t="s">
        <v>223</v>
      </c>
      <c r="H90" s="45" t="s">
        <v>158</v>
      </c>
      <c r="I90" s="14" t="s">
        <v>118</v>
      </c>
      <c r="J90" s="50" t="s">
        <v>119</v>
      </c>
      <c r="K90" s="188"/>
      <c r="L90" s="145"/>
      <c r="M90" s="145"/>
      <c r="N90" s="145"/>
    </row>
    <row r="91" spans="1:14" ht="17.25" customHeight="1" x14ac:dyDescent="0.2">
      <c r="A91" s="44"/>
      <c r="B91" s="159"/>
      <c r="C91" s="191"/>
      <c r="D91" s="51" t="s">
        <v>268</v>
      </c>
      <c r="E91" s="52"/>
      <c r="F91" s="53"/>
      <c r="G91" s="45" t="s">
        <v>223</v>
      </c>
      <c r="H91" s="45" t="s">
        <v>158</v>
      </c>
      <c r="I91" s="14" t="s">
        <v>118</v>
      </c>
      <c r="J91" s="50" t="s">
        <v>119</v>
      </c>
      <c r="K91" s="188"/>
      <c r="L91" s="145"/>
      <c r="M91" s="145"/>
      <c r="N91" s="145"/>
    </row>
    <row r="92" spans="1:14" ht="17.25" customHeight="1" x14ac:dyDescent="0.2">
      <c r="A92" s="44"/>
      <c r="B92" s="159"/>
      <c r="C92" s="191"/>
      <c r="D92" s="51" t="s">
        <v>269</v>
      </c>
      <c r="E92" s="52"/>
      <c r="F92" s="53"/>
      <c r="G92" s="45" t="s">
        <v>223</v>
      </c>
      <c r="H92" s="45" t="s">
        <v>158</v>
      </c>
      <c r="I92" s="14" t="s">
        <v>118</v>
      </c>
      <c r="J92" s="50" t="s">
        <v>119</v>
      </c>
      <c r="K92" s="188"/>
      <c r="L92" s="145"/>
      <c r="M92" s="145"/>
      <c r="N92" s="145"/>
    </row>
    <row r="93" spans="1:14" ht="17.25" customHeight="1" x14ac:dyDescent="0.2">
      <c r="A93" s="44"/>
      <c r="B93" s="159"/>
      <c r="C93" s="190"/>
      <c r="D93" s="51" t="s">
        <v>270</v>
      </c>
      <c r="E93" s="52"/>
      <c r="F93" s="72"/>
      <c r="G93" s="45" t="s">
        <v>223</v>
      </c>
      <c r="H93" s="45" t="s">
        <v>158</v>
      </c>
      <c r="I93" s="14" t="s">
        <v>118</v>
      </c>
      <c r="J93" s="50" t="s">
        <v>119</v>
      </c>
      <c r="K93" s="188"/>
      <c r="L93" s="145"/>
      <c r="M93" s="145"/>
      <c r="N93" s="145"/>
    </row>
    <row r="94" spans="1:14" ht="17.25" customHeight="1" x14ac:dyDescent="0.2">
      <c r="A94" s="44"/>
      <c r="B94" s="159"/>
      <c r="C94" s="189" t="s">
        <v>271</v>
      </c>
      <c r="D94" s="51" t="s">
        <v>153</v>
      </c>
      <c r="E94" s="52"/>
      <c r="F94" s="53"/>
      <c r="G94" s="45" t="s">
        <v>223</v>
      </c>
      <c r="H94" s="45" t="s">
        <v>158</v>
      </c>
      <c r="I94" s="14" t="s">
        <v>118</v>
      </c>
      <c r="J94" s="50" t="s">
        <v>119</v>
      </c>
      <c r="K94" s="188"/>
      <c r="L94" s="145"/>
      <c r="M94" s="145"/>
      <c r="N94" s="145"/>
    </row>
    <row r="95" spans="1:14" ht="17.25" customHeight="1" x14ac:dyDescent="0.2">
      <c r="A95" s="44"/>
      <c r="B95" s="159"/>
      <c r="C95" s="191"/>
      <c r="D95" s="51" t="s">
        <v>272</v>
      </c>
      <c r="E95" s="52"/>
      <c r="F95" s="53"/>
      <c r="G95" s="45" t="s">
        <v>223</v>
      </c>
      <c r="H95" s="45" t="s">
        <v>158</v>
      </c>
      <c r="I95" s="14" t="s">
        <v>118</v>
      </c>
      <c r="J95" s="50" t="s">
        <v>119</v>
      </c>
      <c r="K95" s="188"/>
      <c r="L95" s="145"/>
      <c r="M95" s="145"/>
      <c r="N95" s="145"/>
    </row>
    <row r="96" spans="1:14" ht="17.25" customHeight="1" x14ac:dyDescent="0.2">
      <c r="A96" s="44"/>
      <c r="B96" s="159"/>
      <c r="C96" s="190"/>
      <c r="D96" s="54" t="s">
        <v>273</v>
      </c>
      <c r="E96" s="55"/>
      <c r="F96" s="56"/>
      <c r="G96" s="45" t="s">
        <v>223</v>
      </c>
      <c r="H96" s="45" t="s">
        <v>158</v>
      </c>
      <c r="I96" s="14" t="s">
        <v>118</v>
      </c>
      <c r="J96" s="50" t="s">
        <v>119</v>
      </c>
      <c r="K96" s="188"/>
      <c r="L96" s="145"/>
      <c r="M96" s="145"/>
      <c r="N96" s="145"/>
    </row>
    <row r="97" spans="1:14" ht="17.25" customHeight="1" x14ac:dyDescent="0.2">
      <c r="A97" s="44"/>
      <c r="B97" s="159"/>
      <c r="C97" s="74" t="s">
        <v>274</v>
      </c>
      <c r="D97" s="81" t="s">
        <v>275</v>
      </c>
      <c r="E97" s="82"/>
      <c r="F97" s="77"/>
      <c r="G97" s="78" t="s">
        <v>170</v>
      </c>
      <c r="H97" s="74" t="s">
        <v>253</v>
      </c>
      <c r="I97" s="9" t="s">
        <v>118</v>
      </c>
      <c r="J97" s="50" t="s">
        <v>119</v>
      </c>
      <c r="K97" s="188"/>
      <c r="L97" s="145"/>
      <c r="M97" s="145"/>
      <c r="N97" s="145"/>
    </row>
    <row r="98" spans="1:14" ht="17.25" customHeight="1" x14ac:dyDescent="0.2">
      <c r="A98" s="44"/>
      <c r="B98" s="159"/>
      <c r="C98" s="74" t="s">
        <v>276</v>
      </c>
      <c r="D98" s="83" t="s">
        <v>258</v>
      </c>
      <c r="E98" s="84"/>
      <c r="F98" s="77"/>
      <c r="G98" s="78" t="s">
        <v>170</v>
      </c>
      <c r="H98" s="74" t="s">
        <v>253</v>
      </c>
      <c r="I98" s="9" t="s">
        <v>118</v>
      </c>
      <c r="J98" s="50" t="s">
        <v>119</v>
      </c>
      <c r="K98" s="188"/>
      <c r="L98" s="145"/>
      <c r="M98" s="145"/>
      <c r="N98" s="145"/>
    </row>
    <row r="99" spans="1:14" ht="17.25" customHeight="1" x14ac:dyDescent="0.2">
      <c r="A99" s="44"/>
      <c r="B99" s="159"/>
      <c r="C99" s="189" t="s">
        <v>277</v>
      </c>
      <c r="D99" s="46" t="s">
        <v>278</v>
      </c>
      <c r="E99" s="47"/>
      <c r="F99" s="48"/>
      <c r="G99" s="45" t="s">
        <v>279</v>
      </c>
      <c r="H99" s="45" t="s">
        <v>117</v>
      </c>
      <c r="I99" s="14" t="s">
        <v>118</v>
      </c>
      <c r="J99" s="50" t="s">
        <v>119</v>
      </c>
      <c r="K99" s="188"/>
      <c r="L99" s="145"/>
      <c r="M99" s="145"/>
      <c r="N99" s="145"/>
    </row>
    <row r="100" spans="1:14" ht="17.25" customHeight="1" x14ac:dyDescent="0.2">
      <c r="A100" s="44"/>
      <c r="B100" s="159"/>
      <c r="C100" s="191"/>
      <c r="D100" s="51" t="s">
        <v>280</v>
      </c>
      <c r="E100" s="52" t="s">
        <v>184</v>
      </c>
      <c r="F100" s="53"/>
      <c r="G100" s="45" t="s">
        <v>279</v>
      </c>
      <c r="H100" s="45" t="s">
        <v>117</v>
      </c>
      <c r="I100" s="14" t="s">
        <v>118</v>
      </c>
      <c r="J100" s="50" t="s">
        <v>119</v>
      </c>
      <c r="K100" s="188"/>
      <c r="L100" s="145"/>
      <c r="M100" s="145"/>
      <c r="N100" s="145"/>
    </row>
    <row r="101" spans="1:14" ht="17.25" customHeight="1" x14ac:dyDescent="0.2">
      <c r="A101" s="44"/>
      <c r="B101" s="159"/>
      <c r="C101" s="191"/>
      <c r="D101" s="51" t="s">
        <v>280</v>
      </c>
      <c r="E101" s="52" t="s">
        <v>180</v>
      </c>
      <c r="F101" s="53"/>
      <c r="G101" s="45" t="s">
        <v>279</v>
      </c>
      <c r="H101" s="45" t="s">
        <v>117</v>
      </c>
      <c r="I101" s="14" t="s">
        <v>118</v>
      </c>
      <c r="J101" s="50" t="s">
        <v>119</v>
      </c>
      <c r="K101" s="188"/>
      <c r="L101" s="145"/>
      <c r="M101" s="145"/>
      <c r="N101" s="145"/>
    </row>
    <row r="102" spans="1:14" ht="17.25" customHeight="1" x14ac:dyDescent="0.2">
      <c r="A102" s="44"/>
      <c r="B102" s="159"/>
      <c r="C102" s="191"/>
      <c r="D102" s="51" t="s">
        <v>281</v>
      </c>
      <c r="E102" s="52"/>
      <c r="F102" s="53"/>
      <c r="G102" s="45" t="s">
        <v>279</v>
      </c>
      <c r="H102" s="45" t="s">
        <v>117</v>
      </c>
      <c r="I102" s="14" t="s">
        <v>118</v>
      </c>
      <c r="J102" s="50" t="s">
        <v>119</v>
      </c>
      <c r="K102" s="188"/>
      <c r="L102" s="145"/>
      <c r="M102" s="145"/>
      <c r="N102" s="145"/>
    </row>
    <row r="103" spans="1:14" ht="17.25" customHeight="1" x14ac:dyDescent="0.2">
      <c r="A103" s="44"/>
      <c r="B103" s="159"/>
      <c r="C103" s="191"/>
      <c r="D103" s="51" t="s">
        <v>282</v>
      </c>
      <c r="E103" s="52"/>
      <c r="F103" s="53"/>
      <c r="G103" s="45" t="s">
        <v>279</v>
      </c>
      <c r="H103" s="45" t="s">
        <v>117</v>
      </c>
      <c r="I103" s="14" t="s">
        <v>118</v>
      </c>
      <c r="J103" s="50" t="s">
        <v>119</v>
      </c>
      <c r="K103" s="188"/>
      <c r="L103" s="145"/>
      <c r="M103" s="145"/>
      <c r="N103" s="145"/>
    </row>
    <row r="104" spans="1:14" ht="17.25" customHeight="1" x14ac:dyDescent="0.2">
      <c r="A104" s="44"/>
      <c r="B104" s="159"/>
      <c r="C104" s="191"/>
      <c r="D104" s="51" t="s">
        <v>283</v>
      </c>
      <c r="E104" s="52"/>
      <c r="F104" s="53"/>
      <c r="G104" s="45" t="s">
        <v>279</v>
      </c>
      <c r="H104" s="45" t="s">
        <v>117</v>
      </c>
      <c r="I104" s="14" t="s">
        <v>118</v>
      </c>
      <c r="J104" s="50" t="s">
        <v>119</v>
      </c>
      <c r="K104" s="188"/>
      <c r="L104" s="145"/>
      <c r="M104" s="145"/>
      <c r="N104" s="145"/>
    </row>
    <row r="105" spans="1:14" ht="17.25" customHeight="1" x14ac:dyDescent="0.2">
      <c r="A105" s="44"/>
      <c r="B105" s="159"/>
      <c r="C105" s="190"/>
      <c r="D105" s="51" t="s">
        <v>284</v>
      </c>
      <c r="E105" s="52"/>
      <c r="F105" s="72"/>
      <c r="G105" s="58" t="s">
        <v>279</v>
      </c>
      <c r="H105" s="45" t="s">
        <v>117</v>
      </c>
      <c r="I105" s="14" t="s">
        <v>118</v>
      </c>
      <c r="J105" s="50" t="s">
        <v>119</v>
      </c>
      <c r="K105" s="188"/>
      <c r="L105" s="145"/>
      <c r="M105" s="145"/>
      <c r="N105" s="145"/>
    </row>
    <row r="106" spans="1:14" ht="17.25" customHeight="1" x14ac:dyDescent="0.2">
      <c r="A106" s="44"/>
      <c r="B106" s="159"/>
      <c r="C106" s="45" t="s">
        <v>198</v>
      </c>
      <c r="D106" s="54" t="s">
        <v>285</v>
      </c>
      <c r="E106" s="55"/>
      <c r="F106" s="56"/>
      <c r="G106" s="45" t="s">
        <v>279</v>
      </c>
      <c r="H106" s="45" t="s">
        <v>117</v>
      </c>
      <c r="I106" s="14" t="s">
        <v>118</v>
      </c>
      <c r="J106" s="50" t="s">
        <v>119</v>
      </c>
      <c r="K106" s="188"/>
      <c r="L106" s="145"/>
      <c r="M106" s="145"/>
      <c r="N106" s="145"/>
    </row>
    <row r="107" spans="1:14" ht="17.25" customHeight="1" x14ac:dyDescent="0.2">
      <c r="A107" s="44"/>
      <c r="B107" s="159"/>
      <c r="C107" s="189" t="s">
        <v>286</v>
      </c>
      <c r="D107" s="46" t="s">
        <v>287</v>
      </c>
      <c r="E107" s="47"/>
      <c r="F107" s="48"/>
      <c r="G107" s="45" t="s">
        <v>279</v>
      </c>
      <c r="H107" s="45" t="s">
        <v>117</v>
      </c>
      <c r="I107" s="14" t="s">
        <v>118</v>
      </c>
      <c r="J107" s="50" t="s">
        <v>119</v>
      </c>
      <c r="K107" s="188"/>
      <c r="L107" s="145"/>
      <c r="M107" s="145"/>
      <c r="N107" s="145"/>
    </row>
    <row r="108" spans="1:14" ht="17.25" customHeight="1" x14ac:dyDescent="0.2">
      <c r="A108" s="44"/>
      <c r="B108" s="159"/>
      <c r="C108" s="191"/>
      <c r="D108" s="51" t="s">
        <v>220</v>
      </c>
      <c r="E108" s="52"/>
      <c r="F108" s="53" t="s">
        <v>288</v>
      </c>
      <c r="G108" s="45" t="s">
        <v>279</v>
      </c>
      <c r="H108" s="45" t="s">
        <v>117</v>
      </c>
      <c r="I108" s="14" t="s">
        <v>118</v>
      </c>
      <c r="J108" s="50" t="s">
        <v>119</v>
      </c>
      <c r="K108" s="188"/>
      <c r="L108" s="145"/>
      <c r="M108" s="145"/>
      <c r="N108" s="145"/>
    </row>
    <row r="109" spans="1:14" ht="17.25" customHeight="1" x14ac:dyDescent="0.2">
      <c r="A109" s="44"/>
      <c r="B109" s="159"/>
      <c r="C109" s="191"/>
      <c r="D109" s="51" t="s">
        <v>234</v>
      </c>
      <c r="E109" s="52"/>
      <c r="F109" s="53" t="s">
        <v>289</v>
      </c>
      <c r="G109" s="45" t="s">
        <v>279</v>
      </c>
      <c r="H109" s="45" t="s">
        <v>117</v>
      </c>
      <c r="I109" s="14" t="s">
        <v>118</v>
      </c>
      <c r="J109" s="50" t="s">
        <v>119</v>
      </c>
      <c r="K109" s="188"/>
      <c r="L109" s="145"/>
      <c r="M109" s="145"/>
      <c r="N109" s="145"/>
    </row>
    <row r="110" spans="1:14" ht="17.25" customHeight="1" x14ac:dyDescent="0.2">
      <c r="A110" s="44"/>
      <c r="B110" s="159"/>
      <c r="C110" s="191"/>
      <c r="D110" s="51" t="s">
        <v>240</v>
      </c>
      <c r="E110" s="52"/>
      <c r="F110" s="53" t="s">
        <v>290</v>
      </c>
      <c r="G110" s="45" t="s">
        <v>279</v>
      </c>
      <c r="H110" s="45" t="s">
        <v>117</v>
      </c>
      <c r="I110" s="14" t="s">
        <v>118</v>
      </c>
      <c r="J110" s="50" t="s">
        <v>119</v>
      </c>
      <c r="K110" s="188"/>
      <c r="L110" s="145"/>
      <c r="M110" s="145"/>
      <c r="N110" s="145"/>
    </row>
    <row r="111" spans="1:14" ht="17.25" customHeight="1" x14ac:dyDescent="0.2">
      <c r="A111" s="44"/>
      <c r="B111" s="159"/>
      <c r="C111" s="191"/>
      <c r="D111" s="51" t="s">
        <v>246</v>
      </c>
      <c r="E111" s="52"/>
      <c r="F111" s="53" t="s">
        <v>291</v>
      </c>
      <c r="G111" s="45" t="s">
        <v>279</v>
      </c>
      <c r="H111" s="45" t="s">
        <v>117</v>
      </c>
      <c r="I111" s="14" t="s">
        <v>118</v>
      </c>
      <c r="J111" s="50" t="s">
        <v>119</v>
      </c>
      <c r="K111" s="188"/>
      <c r="L111" s="145"/>
      <c r="M111" s="145"/>
      <c r="N111" s="145"/>
    </row>
    <row r="112" spans="1:14" ht="17.25" customHeight="1" x14ac:dyDescent="0.2">
      <c r="A112" s="44"/>
      <c r="B112" s="159"/>
      <c r="C112" s="190"/>
      <c r="D112" s="62" t="s">
        <v>292</v>
      </c>
      <c r="E112" s="63"/>
      <c r="F112" s="56" t="s">
        <v>293</v>
      </c>
      <c r="G112" s="45" t="s">
        <v>279</v>
      </c>
      <c r="H112" s="45" t="s">
        <v>117</v>
      </c>
      <c r="I112" s="14" t="s">
        <v>118</v>
      </c>
      <c r="J112" s="50" t="s">
        <v>119</v>
      </c>
      <c r="K112" s="188"/>
      <c r="L112" s="145"/>
      <c r="M112" s="145"/>
      <c r="N112" s="145"/>
    </row>
    <row r="113" spans="1:14" ht="17.25" customHeight="1" x14ac:dyDescent="0.2">
      <c r="A113" s="44"/>
      <c r="B113" s="159"/>
      <c r="C113" s="196" t="s">
        <v>294</v>
      </c>
      <c r="D113" s="46" t="s">
        <v>295</v>
      </c>
      <c r="E113" s="47"/>
      <c r="F113" s="85" t="s">
        <v>229</v>
      </c>
      <c r="G113" s="45" t="s">
        <v>223</v>
      </c>
      <c r="H113" s="45" t="s">
        <v>117</v>
      </c>
      <c r="I113" s="14" t="s">
        <v>118</v>
      </c>
      <c r="J113" s="50" t="s">
        <v>119</v>
      </c>
      <c r="K113" s="188"/>
      <c r="L113" s="145"/>
      <c r="M113" s="145"/>
      <c r="N113" s="145"/>
    </row>
    <row r="114" spans="1:14" ht="17.25" customHeight="1" x14ac:dyDescent="0.2">
      <c r="A114" s="44"/>
      <c r="B114" s="159"/>
      <c r="C114" s="197"/>
      <c r="D114" s="51" t="s">
        <v>295</v>
      </c>
      <c r="E114" s="52"/>
      <c r="F114" s="85" t="s">
        <v>230</v>
      </c>
      <c r="G114" s="45" t="s">
        <v>223</v>
      </c>
      <c r="H114" s="45" t="s">
        <v>117</v>
      </c>
      <c r="I114" s="14" t="s">
        <v>118</v>
      </c>
      <c r="J114" s="50" t="s">
        <v>119</v>
      </c>
      <c r="K114" s="188"/>
      <c r="L114" s="145"/>
      <c r="M114" s="145"/>
      <c r="N114" s="145"/>
    </row>
    <row r="115" spans="1:14" ht="17.25" customHeight="1" x14ac:dyDescent="0.2">
      <c r="A115" s="44"/>
      <c r="B115" s="159"/>
      <c r="C115" s="197"/>
      <c r="D115" s="51" t="s">
        <v>295</v>
      </c>
      <c r="E115" s="52"/>
      <c r="F115" s="72" t="s">
        <v>236</v>
      </c>
      <c r="G115" s="45" t="s">
        <v>235</v>
      </c>
      <c r="H115" s="45" t="s">
        <v>117</v>
      </c>
      <c r="I115" s="14" t="s">
        <v>118</v>
      </c>
      <c r="J115" s="50" t="s">
        <v>119</v>
      </c>
      <c r="K115" s="188"/>
      <c r="L115" s="145"/>
      <c r="M115" s="145"/>
      <c r="N115" s="145"/>
    </row>
    <row r="116" spans="1:14" ht="17.25" customHeight="1" x14ac:dyDescent="0.2">
      <c r="A116" s="44"/>
      <c r="B116" s="159"/>
      <c r="C116" s="197"/>
      <c r="D116" s="51" t="s">
        <v>295</v>
      </c>
      <c r="E116" s="52"/>
      <c r="F116" s="85" t="s">
        <v>237</v>
      </c>
      <c r="G116" s="45" t="s">
        <v>235</v>
      </c>
      <c r="H116" s="45" t="s">
        <v>117</v>
      </c>
      <c r="I116" s="14" t="s">
        <v>118</v>
      </c>
      <c r="J116" s="50" t="s">
        <v>119</v>
      </c>
      <c r="K116" s="188"/>
      <c r="L116" s="145"/>
      <c r="M116" s="145"/>
      <c r="N116" s="145"/>
    </row>
    <row r="117" spans="1:14" ht="17.25" customHeight="1" x14ac:dyDescent="0.2">
      <c r="A117" s="44"/>
      <c r="B117" s="159"/>
      <c r="C117" s="197"/>
      <c r="D117" s="51" t="s">
        <v>295</v>
      </c>
      <c r="E117" s="52"/>
      <c r="F117" s="72" t="s">
        <v>241</v>
      </c>
      <c r="G117" s="45" t="s">
        <v>157</v>
      </c>
      <c r="H117" s="45" t="s">
        <v>117</v>
      </c>
      <c r="I117" s="14" t="s">
        <v>118</v>
      </c>
      <c r="J117" s="50" t="s">
        <v>119</v>
      </c>
      <c r="K117" s="188"/>
      <c r="L117" s="145"/>
      <c r="M117" s="145"/>
      <c r="N117" s="145"/>
    </row>
    <row r="118" spans="1:14" ht="17.25" customHeight="1" x14ac:dyDescent="0.2">
      <c r="A118" s="44"/>
      <c r="B118" s="159"/>
      <c r="C118" s="197"/>
      <c r="D118" s="51" t="s">
        <v>295</v>
      </c>
      <c r="E118" s="52"/>
      <c r="F118" s="72" t="s">
        <v>242</v>
      </c>
      <c r="G118" s="45" t="s">
        <v>157</v>
      </c>
      <c r="H118" s="45" t="s">
        <v>117</v>
      </c>
      <c r="I118" s="14" t="s">
        <v>118</v>
      </c>
      <c r="J118" s="50" t="s">
        <v>119</v>
      </c>
      <c r="K118" s="188"/>
      <c r="L118" s="145"/>
      <c r="M118" s="145"/>
      <c r="N118" s="145"/>
    </row>
    <row r="119" spans="1:14" ht="17.25" customHeight="1" x14ac:dyDescent="0.2">
      <c r="A119" s="44"/>
      <c r="B119" s="159"/>
      <c r="C119" s="197"/>
      <c r="D119" s="51" t="s">
        <v>295</v>
      </c>
      <c r="E119" s="52"/>
      <c r="F119" s="72" t="s">
        <v>241</v>
      </c>
      <c r="G119" s="45" t="s">
        <v>116</v>
      </c>
      <c r="H119" s="45" t="s">
        <v>117</v>
      </c>
      <c r="I119" s="14" t="s">
        <v>118</v>
      </c>
      <c r="J119" s="50" t="s">
        <v>119</v>
      </c>
      <c r="K119" s="188"/>
      <c r="L119" s="145"/>
      <c r="M119" s="145"/>
      <c r="N119" s="145"/>
    </row>
    <row r="120" spans="1:14" ht="17.25" customHeight="1" x14ac:dyDescent="0.2">
      <c r="A120" s="44"/>
      <c r="B120" s="159"/>
      <c r="C120" s="198"/>
      <c r="D120" s="54" t="s">
        <v>295</v>
      </c>
      <c r="E120" s="55"/>
      <c r="F120" s="73" t="s">
        <v>242</v>
      </c>
      <c r="G120" s="45" t="s">
        <v>116</v>
      </c>
      <c r="H120" s="45" t="s">
        <v>117</v>
      </c>
      <c r="I120" s="14" t="s">
        <v>118</v>
      </c>
      <c r="J120" s="50" t="s">
        <v>119</v>
      </c>
      <c r="K120" s="188"/>
      <c r="L120" s="145"/>
      <c r="M120" s="145"/>
      <c r="N120" s="145"/>
    </row>
    <row r="121" spans="1:14" ht="17.25" customHeight="1" x14ac:dyDescent="0.2">
      <c r="A121" s="44"/>
      <c r="B121" s="159"/>
      <c r="C121" s="189" t="s">
        <v>296</v>
      </c>
      <c r="D121" s="46" t="s">
        <v>188</v>
      </c>
      <c r="E121" s="47"/>
      <c r="F121" s="86" t="s">
        <v>112</v>
      </c>
      <c r="G121" s="45" t="s">
        <v>116</v>
      </c>
      <c r="H121" s="45" t="s">
        <v>253</v>
      </c>
      <c r="I121" s="14" t="s">
        <v>118</v>
      </c>
      <c r="J121" s="50" t="s">
        <v>119</v>
      </c>
      <c r="K121" s="188"/>
      <c r="L121" s="145"/>
      <c r="M121" s="145"/>
      <c r="N121" s="145"/>
    </row>
    <row r="122" spans="1:14" ht="17.25" customHeight="1" x14ac:dyDescent="0.2">
      <c r="A122" s="44"/>
      <c r="B122" s="159"/>
      <c r="C122" s="191"/>
      <c r="D122" s="87" t="s">
        <v>188</v>
      </c>
      <c r="E122" s="52"/>
      <c r="F122" s="88" t="s">
        <v>297</v>
      </c>
      <c r="G122" s="45" t="s">
        <v>116</v>
      </c>
      <c r="H122" s="45" t="s">
        <v>253</v>
      </c>
      <c r="I122" s="14" t="s">
        <v>118</v>
      </c>
      <c r="J122" s="50" t="s">
        <v>119</v>
      </c>
      <c r="K122" s="188"/>
      <c r="L122" s="145"/>
      <c r="M122" s="145"/>
      <c r="N122" s="145"/>
    </row>
    <row r="123" spans="1:14" ht="17.25" customHeight="1" x14ac:dyDescent="0.2">
      <c r="A123" s="44"/>
      <c r="B123" s="159"/>
      <c r="C123" s="191"/>
      <c r="D123" s="87" t="s">
        <v>188</v>
      </c>
      <c r="E123" s="52"/>
      <c r="F123" s="88" t="s">
        <v>298</v>
      </c>
      <c r="G123" s="45" t="s">
        <v>116</v>
      </c>
      <c r="H123" s="45" t="s">
        <v>253</v>
      </c>
      <c r="I123" s="14" t="s">
        <v>118</v>
      </c>
      <c r="J123" s="50" t="s">
        <v>119</v>
      </c>
      <c r="K123" s="188"/>
      <c r="L123" s="145"/>
      <c r="M123" s="145"/>
      <c r="N123" s="145"/>
    </row>
    <row r="124" spans="1:14" ht="17.25" customHeight="1" x14ac:dyDescent="0.2">
      <c r="A124" s="44"/>
      <c r="B124" s="159"/>
      <c r="C124" s="191"/>
      <c r="D124" s="87" t="s">
        <v>188</v>
      </c>
      <c r="E124" s="52"/>
      <c r="F124" s="88" t="s">
        <v>203</v>
      </c>
      <c r="G124" s="45" t="s">
        <v>116</v>
      </c>
      <c r="H124" s="45" t="s">
        <v>253</v>
      </c>
      <c r="I124" s="14" t="s">
        <v>118</v>
      </c>
      <c r="J124" s="50" t="s">
        <v>119</v>
      </c>
      <c r="K124" s="188"/>
      <c r="L124" s="145"/>
      <c r="M124" s="145"/>
      <c r="N124" s="145"/>
    </row>
    <row r="125" spans="1:14" ht="17.25" customHeight="1" x14ac:dyDescent="0.2">
      <c r="A125" s="44"/>
      <c r="B125" s="159"/>
      <c r="C125" s="191"/>
      <c r="D125" s="87" t="s">
        <v>188</v>
      </c>
      <c r="E125" s="52"/>
      <c r="F125" s="88" t="s">
        <v>299</v>
      </c>
      <c r="G125" s="45" t="s">
        <v>116</v>
      </c>
      <c r="H125" s="45" t="s">
        <v>253</v>
      </c>
      <c r="I125" s="14" t="s">
        <v>118</v>
      </c>
      <c r="J125" s="50" t="s">
        <v>119</v>
      </c>
      <c r="K125" s="188"/>
      <c r="L125" s="145"/>
      <c r="M125" s="145"/>
      <c r="N125" s="145"/>
    </row>
    <row r="126" spans="1:14" ht="17.25" customHeight="1" x14ac:dyDescent="0.2">
      <c r="A126" s="44"/>
      <c r="B126" s="159"/>
      <c r="C126" s="191"/>
      <c r="D126" s="87" t="s">
        <v>188</v>
      </c>
      <c r="E126" s="52"/>
      <c r="F126" s="88" t="s">
        <v>300</v>
      </c>
      <c r="G126" s="45" t="s">
        <v>116</v>
      </c>
      <c r="H126" s="45" t="s">
        <v>253</v>
      </c>
      <c r="I126" s="14" t="s">
        <v>118</v>
      </c>
      <c r="J126" s="50" t="s">
        <v>119</v>
      </c>
      <c r="K126" s="188"/>
      <c r="L126" s="145"/>
      <c r="M126" s="145"/>
      <c r="N126" s="145"/>
    </row>
    <row r="127" spans="1:14" ht="17.25" customHeight="1" x14ac:dyDescent="0.2">
      <c r="A127" s="44"/>
      <c r="B127" s="159"/>
      <c r="C127" s="191"/>
      <c r="D127" s="87" t="s">
        <v>188</v>
      </c>
      <c r="E127" s="52"/>
      <c r="F127" s="88" t="s">
        <v>301</v>
      </c>
      <c r="G127" s="45" t="s">
        <v>116</v>
      </c>
      <c r="H127" s="45" t="s">
        <v>253</v>
      </c>
      <c r="I127" s="14" t="s">
        <v>118</v>
      </c>
      <c r="J127" s="50" t="s">
        <v>119</v>
      </c>
      <c r="K127" s="188"/>
      <c r="L127" s="145"/>
      <c r="M127" s="145"/>
      <c r="N127" s="145"/>
    </row>
    <row r="128" spans="1:14" ht="17.25" customHeight="1" x14ac:dyDescent="0.2">
      <c r="A128" s="44"/>
      <c r="B128" s="193"/>
      <c r="C128" s="190"/>
      <c r="D128" s="89" t="s">
        <v>188</v>
      </c>
      <c r="E128" s="55"/>
      <c r="F128" s="90" t="s">
        <v>206</v>
      </c>
      <c r="G128" s="45" t="s">
        <v>116</v>
      </c>
      <c r="H128" s="45" t="s">
        <v>253</v>
      </c>
      <c r="I128" s="14" t="s">
        <v>118</v>
      </c>
      <c r="J128" s="50" t="s">
        <v>119</v>
      </c>
      <c r="K128" s="188"/>
      <c r="L128" s="145"/>
      <c r="M128" s="145"/>
      <c r="N128" s="145"/>
    </row>
    <row r="129" spans="1:14" ht="17.25" customHeight="1" x14ac:dyDescent="0.2">
      <c r="A129" s="44"/>
      <c r="B129" s="192" t="s">
        <v>302</v>
      </c>
      <c r="C129" s="189" t="s">
        <v>303</v>
      </c>
      <c r="D129" s="46" t="s">
        <v>304</v>
      </c>
      <c r="E129" s="47"/>
      <c r="F129" s="48" t="s">
        <v>305</v>
      </c>
      <c r="G129" s="45" t="s">
        <v>223</v>
      </c>
      <c r="H129" s="45" t="s">
        <v>253</v>
      </c>
      <c r="I129" s="14" t="s">
        <v>118</v>
      </c>
      <c r="J129" s="50" t="s">
        <v>119</v>
      </c>
      <c r="K129" s="188"/>
      <c r="L129" s="145"/>
      <c r="M129" s="145"/>
      <c r="N129" s="145"/>
    </row>
    <row r="130" spans="1:14" ht="17.25" customHeight="1" x14ac:dyDescent="0.2">
      <c r="A130" s="44"/>
      <c r="B130" s="159"/>
      <c r="C130" s="191"/>
      <c r="D130" s="51" t="s">
        <v>306</v>
      </c>
      <c r="E130" s="52"/>
      <c r="F130" s="91" t="s">
        <v>305</v>
      </c>
      <c r="G130" s="45" t="s">
        <v>223</v>
      </c>
      <c r="H130" s="45" t="s">
        <v>253</v>
      </c>
      <c r="I130" s="14" t="s">
        <v>118</v>
      </c>
      <c r="J130" s="50" t="s">
        <v>119</v>
      </c>
      <c r="K130" s="188"/>
      <c r="L130" s="145"/>
      <c r="M130" s="145"/>
      <c r="N130" s="145"/>
    </row>
    <row r="131" spans="1:14" ht="17.25" customHeight="1" x14ac:dyDescent="0.2">
      <c r="A131" s="44"/>
      <c r="B131" s="159"/>
      <c r="C131" s="191"/>
      <c r="D131" s="51" t="s">
        <v>307</v>
      </c>
      <c r="E131" s="52"/>
      <c r="F131" s="91" t="s">
        <v>305</v>
      </c>
      <c r="G131" s="45" t="s">
        <v>223</v>
      </c>
      <c r="H131" s="45" t="s">
        <v>253</v>
      </c>
      <c r="I131" s="14" t="s">
        <v>118</v>
      </c>
      <c r="J131" s="50" t="s">
        <v>119</v>
      </c>
      <c r="K131" s="188"/>
      <c r="L131" s="145"/>
      <c r="M131" s="145"/>
      <c r="N131" s="145"/>
    </row>
    <row r="132" spans="1:14" ht="17.25" customHeight="1" x14ac:dyDescent="0.2">
      <c r="A132" s="44"/>
      <c r="B132" s="159"/>
      <c r="C132" s="191"/>
      <c r="D132" s="51" t="s">
        <v>308</v>
      </c>
      <c r="E132" s="52"/>
      <c r="F132" s="91" t="s">
        <v>305</v>
      </c>
      <c r="G132" s="45" t="s">
        <v>223</v>
      </c>
      <c r="H132" s="45" t="s">
        <v>253</v>
      </c>
      <c r="I132" s="14" t="s">
        <v>118</v>
      </c>
      <c r="J132" s="50" t="s">
        <v>119</v>
      </c>
      <c r="K132" s="188"/>
      <c r="L132" s="145"/>
      <c r="M132" s="145"/>
      <c r="N132" s="145"/>
    </row>
    <row r="133" spans="1:14" ht="17.25" customHeight="1" x14ac:dyDescent="0.2">
      <c r="A133" s="44"/>
      <c r="B133" s="159"/>
      <c r="C133" s="190"/>
      <c r="D133" s="54" t="s">
        <v>309</v>
      </c>
      <c r="E133" s="55"/>
      <c r="F133" s="56" t="s">
        <v>305</v>
      </c>
      <c r="G133" s="45" t="s">
        <v>223</v>
      </c>
      <c r="H133" s="45" t="s">
        <v>253</v>
      </c>
      <c r="I133" s="14" t="s">
        <v>118</v>
      </c>
      <c r="J133" s="50" t="s">
        <v>119</v>
      </c>
      <c r="K133" s="188"/>
      <c r="L133" s="145"/>
      <c r="M133" s="145"/>
      <c r="N133" s="145"/>
    </row>
    <row r="134" spans="1:14" ht="17.25" customHeight="1" x14ac:dyDescent="0.2">
      <c r="A134" s="44"/>
      <c r="B134" s="159"/>
      <c r="C134" s="45" t="s">
        <v>310</v>
      </c>
      <c r="D134" s="60" t="s">
        <v>304</v>
      </c>
      <c r="E134" s="61"/>
      <c r="F134" s="53"/>
      <c r="G134" s="45" t="s">
        <v>223</v>
      </c>
      <c r="H134" s="45" t="s">
        <v>253</v>
      </c>
      <c r="I134" s="14" t="s">
        <v>118</v>
      </c>
      <c r="J134" s="50" t="s">
        <v>119</v>
      </c>
      <c r="K134" s="188"/>
      <c r="L134" s="145"/>
      <c r="M134" s="145"/>
      <c r="N134" s="145"/>
    </row>
    <row r="135" spans="1:14" ht="17.25" customHeight="1" x14ac:dyDescent="0.2">
      <c r="A135" s="44"/>
      <c r="B135" s="159"/>
      <c r="C135" s="189" t="s">
        <v>311</v>
      </c>
      <c r="D135" s="51" t="s">
        <v>312</v>
      </c>
      <c r="E135" s="52"/>
      <c r="F135" s="53"/>
      <c r="G135" s="45" t="s">
        <v>223</v>
      </c>
      <c r="H135" s="45" t="s">
        <v>253</v>
      </c>
      <c r="I135" s="14" t="s">
        <v>118</v>
      </c>
      <c r="J135" s="50" t="s">
        <v>119</v>
      </c>
      <c r="K135" s="188"/>
      <c r="L135" s="145"/>
      <c r="M135" s="145"/>
      <c r="N135" s="145"/>
    </row>
    <row r="136" spans="1:14" ht="17.25" customHeight="1" x14ac:dyDescent="0.2">
      <c r="A136" s="44"/>
      <c r="B136" s="159"/>
      <c r="C136" s="190"/>
      <c r="D136" s="51" t="s">
        <v>313</v>
      </c>
      <c r="E136" s="52"/>
      <c r="F136" s="53"/>
      <c r="G136" s="45" t="s">
        <v>223</v>
      </c>
      <c r="H136" s="45" t="s">
        <v>253</v>
      </c>
      <c r="I136" s="14" t="s">
        <v>118</v>
      </c>
      <c r="J136" s="50" t="s">
        <v>119</v>
      </c>
      <c r="K136" s="188"/>
      <c r="L136" s="145"/>
      <c r="M136" s="145"/>
      <c r="N136" s="145"/>
    </row>
    <row r="137" spans="1:14" ht="17.25" customHeight="1" x14ac:dyDescent="0.2">
      <c r="A137" s="44"/>
      <c r="B137" s="159"/>
      <c r="C137" s="45" t="s">
        <v>314</v>
      </c>
      <c r="D137" s="51" t="s">
        <v>315</v>
      </c>
      <c r="E137" s="52"/>
      <c r="F137" s="53"/>
      <c r="G137" s="45" t="s">
        <v>223</v>
      </c>
      <c r="H137" s="45" t="s">
        <v>253</v>
      </c>
      <c r="I137" s="14" t="s">
        <v>118</v>
      </c>
      <c r="J137" s="50" t="s">
        <v>119</v>
      </c>
      <c r="K137" s="188"/>
      <c r="L137" s="145"/>
      <c r="M137" s="145"/>
      <c r="N137" s="145"/>
    </row>
    <row r="138" spans="1:14" ht="17.25" customHeight="1" x14ac:dyDescent="0.2">
      <c r="A138" s="44"/>
      <c r="B138" s="159"/>
      <c r="C138" s="45" t="s">
        <v>316</v>
      </c>
      <c r="D138" s="51" t="s">
        <v>317</v>
      </c>
      <c r="E138" s="52"/>
      <c r="F138" s="53"/>
      <c r="G138" s="45" t="s">
        <v>223</v>
      </c>
      <c r="H138" s="45" t="s">
        <v>253</v>
      </c>
      <c r="I138" s="14" t="s">
        <v>118</v>
      </c>
      <c r="J138" s="50" t="s">
        <v>119</v>
      </c>
      <c r="K138" s="188"/>
      <c r="L138" s="145"/>
      <c r="M138" s="145"/>
      <c r="N138" s="145"/>
    </row>
    <row r="139" spans="1:14" ht="17.25" customHeight="1" x14ac:dyDescent="0.2">
      <c r="A139" s="44"/>
      <c r="B139" s="159"/>
      <c r="C139" s="189" t="s">
        <v>188</v>
      </c>
      <c r="D139" s="51" t="s">
        <v>318</v>
      </c>
      <c r="E139" s="52"/>
      <c r="F139" s="53"/>
      <c r="G139" s="45" t="s">
        <v>223</v>
      </c>
      <c r="H139" s="45" t="s">
        <v>253</v>
      </c>
      <c r="I139" s="14" t="s">
        <v>118</v>
      </c>
      <c r="J139" s="50" t="s">
        <v>119</v>
      </c>
      <c r="K139" s="188"/>
      <c r="L139" s="145"/>
      <c r="M139" s="145"/>
      <c r="N139" s="145"/>
    </row>
    <row r="140" spans="1:14" ht="17.25" customHeight="1" x14ac:dyDescent="0.2">
      <c r="A140" s="44"/>
      <c r="B140" s="193"/>
      <c r="C140" s="190"/>
      <c r="D140" s="54" t="s">
        <v>319</v>
      </c>
      <c r="E140" s="55"/>
      <c r="F140" s="56"/>
      <c r="G140" s="45" t="s">
        <v>223</v>
      </c>
      <c r="H140" s="45" t="s">
        <v>253</v>
      </c>
      <c r="I140" s="14" t="s">
        <v>118</v>
      </c>
      <c r="J140" s="50" t="s">
        <v>119</v>
      </c>
      <c r="K140" s="188"/>
      <c r="L140" s="145"/>
      <c r="M140" s="145"/>
      <c r="N140" s="145"/>
    </row>
  </sheetData>
  <mergeCells count="167">
    <mergeCell ref="K106:N106"/>
    <mergeCell ref="K107:N107"/>
    <mergeCell ref="K108:N108"/>
    <mergeCell ref="K109:N109"/>
    <mergeCell ref="K110:N110"/>
    <mergeCell ref="K111:N111"/>
    <mergeCell ref="K112:N112"/>
    <mergeCell ref="K97:N97"/>
    <mergeCell ref="K98:N98"/>
    <mergeCell ref="K99:N99"/>
    <mergeCell ref="K100:N100"/>
    <mergeCell ref="K101:N101"/>
    <mergeCell ref="K102:N102"/>
    <mergeCell ref="K103:N103"/>
    <mergeCell ref="K104:N104"/>
    <mergeCell ref="K105:N105"/>
    <mergeCell ref="K88:N88"/>
    <mergeCell ref="K89:N89"/>
    <mergeCell ref="K90:N90"/>
    <mergeCell ref="K91:N91"/>
    <mergeCell ref="K92:N92"/>
    <mergeCell ref="K93:N93"/>
    <mergeCell ref="K94:N94"/>
    <mergeCell ref="K95:N95"/>
    <mergeCell ref="K96:N9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138:N138"/>
    <mergeCell ref="K139:N139"/>
    <mergeCell ref="K140:N140"/>
    <mergeCell ref="K127:N127"/>
    <mergeCell ref="K128:N128"/>
    <mergeCell ref="K129:N129"/>
    <mergeCell ref="K130:N130"/>
    <mergeCell ref="K131:N131"/>
    <mergeCell ref="K132:N132"/>
    <mergeCell ref="K133:N133"/>
    <mergeCell ref="K122:N122"/>
    <mergeCell ref="K123:N123"/>
    <mergeCell ref="K124:N124"/>
    <mergeCell ref="K125:N125"/>
    <mergeCell ref="K126:N126"/>
    <mergeCell ref="K134:N134"/>
    <mergeCell ref="K135:N135"/>
    <mergeCell ref="K136:N136"/>
    <mergeCell ref="K137:N137"/>
    <mergeCell ref="K113:N113"/>
    <mergeCell ref="K114:N114"/>
    <mergeCell ref="K115:N115"/>
    <mergeCell ref="K116:N116"/>
    <mergeCell ref="K117:N117"/>
    <mergeCell ref="K118:N118"/>
    <mergeCell ref="K119:N119"/>
    <mergeCell ref="K120:N120"/>
    <mergeCell ref="K121:N121"/>
    <mergeCell ref="K34:N34"/>
    <mergeCell ref="K35:N35"/>
    <mergeCell ref="K36:N36"/>
    <mergeCell ref="K37:N37"/>
    <mergeCell ref="K38:N38"/>
    <mergeCell ref="B55:B61"/>
    <mergeCell ref="B63:B69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:N7"/>
    <mergeCell ref="K12:N12"/>
    <mergeCell ref="K22:N22"/>
    <mergeCell ref="K23:N23"/>
    <mergeCell ref="B1:N4"/>
    <mergeCell ref="D5:E5"/>
    <mergeCell ref="K5:N5"/>
    <mergeCell ref="B6:B11"/>
    <mergeCell ref="K6:N6"/>
    <mergeCell ref="K21:N21"/>
    <mergeCell ref="C99:C105"/>
    <mergeCell ref="C107:C112"/>
    <mergeCell ref="C113:C120"/>
    <mergeCell ref="C121:C128"/>
    <mergeCell ref="B129:B140"/>
    <mergeCell ref="C129:C133"/>
    <mergeCell ref="C135:C136"/>
    <mergeCell ref="C139:C140"/>
    <mergeCell ref="B72:B79"/>
    <mergeCell ref="B80:B85"/>
    <mergeCell ref="B86:B88"/>
    <mergeCell ref="C86:C88"/>
    <mergeCell ref="B89:B128"/>
    <mergeCell ref="C89:C93"/>
    <mergeCell ref="C94:C96"/>
    <mergeCell ref="B12:B16"/>
    <mergeCell ref="C22:C25"/>
    <mergeCell ref="B17:B43"/>
    <mergeCell ref="C27:C28"/>
    <mergeCell ref="C29:C35"/>
    <mergeCell ref="C36:C37"/>
    <mergeCell ref="C38:C42"/>
    <mergeCell ref="B44:B46"/>
    <mergeCell ref="B47:B54"/>
    <mergeCell ref="K55:N55"/>
    <mergeCell ref="K56:N56"/>
    <mergeCell ref="K48:N48"/>
    <mergeCell ref="K49:N49"/>
    <mergeCell ref="K50:N50"/>
    <mergeCell ref="K51:N51"/>
    <mergeCell ref="K52:N52"/>
    <mergeCell ref="K53:N53"/>
    <mergeCell ref="K54:N54"/>
    <mergeCell ref="C17:C21"/>
    <mergeCell ref="K17:N17"/>
    <mergeCell ref="K18:N18"/>
    <mergeCell ref="K19:N19"/>
    <mergeCell ref="K20:N20"/>
    <mergeCell ref="K46:N46"/>
    <mergeCell ref="K47:N47"/>
    <mergeCell ref="K39:N39"/>
    <mergeCell ref="K40:N40"/>
    <mergeCell ref="K41:N41"/>
    <mergeCell ref="K42:N42"/>
    <mergeCell ref="K43:N43"/>
    <mergeCell ref="K44:N44"/>
    <mergeCell ref="K45:N45"/>
    <mergeCell ref="K26:N26"/>
    <mergeCell ref="K24:N24"/>
    <mergeCell ref="K25:N25"/>
    <mergeCell ref="K27:N27"/>
    <mergeCell ref="K28:N28"/>
    <mergeCell ref="K29:N29"/>
    <mergeCell ref="K30:N30"/>
    <mergeCell ref="K31:N31"/>
    <mergeCell ref="K32:N32"/>
    <mergeCell ref="K33:N33"/>
    <mergeCell ref="K8:N8"/>
    <mergeCell ref="K9:N9"/>
    <mergeCell ref="K10:N10"/>
    <mergeCell ref="K11:N11"/>
    <mergeCell ref="K13:N13"/>
    <mergeCell ref="K14:N14"/>
    <mergeCell ref="K15:N15"/>
    <mergeCell ref="K16:N16"/>
    <mergeCell ref="C8:C9"/>
  </mergeCells>
  <phoneticPr fontId="2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4"/>
  <sheetViews>
    <sheetView tabSelected="1" topLeftCell="A10" workbookViewId="0">
      <pane xSplit="13" topLeftCell="N1" activePane="topRight" state="frozen"/>
      <selection pane="topRight" sqref="A1:M4"/>
    </sheetView>
  </sheetViews>
  <sheetFormatPr defaultColWidth="12.625" defaultRowHeight="15" customHeight="1" x14ac:dyDescent="0.2"/>
  <cols>
    <col min="1" max="1" width="14.625" customWidth="1"/>
    <col min="2" max="2" width="28.125" customWidth="1"/>
    <col min="3" max="3" width="10.375" customWidth="1"/>
    <col min="4" max="4" width="7" customWidth="1"/>
    <col min="5" max="5" width="10.5" customWidth="1"/>
    <col min="6" max="6" width="8.25" customWidth="1"/>
    <col min="7" max="7" width="10.25" customWidth="1"/>
    <col min="8" max="8" width="9.25" customWidth="1"/>
    <col min="9" max="9" width="9.75" customWidth="1"/>
    <col min="10" max="11" width="9.125" customWidth="1"/>
    <col min="12" max="12" width="9.75" customWidth="1"/>
    <col min="13" max="13" width="8" customWidth="1"/>
    <col min="14" max="36" width="6.75" customWidth="1"/>
    <col min="37" max="37" width="11" customWidth="1"/>
  </cols>
  <sheetData>
    <row r="1" spans="1:37" ht="24" customHeight="1" x14ac:dyDescent="0.2">
      <c r="A1" s="141" t="s">
        <v>320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204" t="s">
        <v>321</v>
      </c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3"/>
    </row>
    <row r="2" spans="1:37" ht="24.75" customHeight="1" x14ac:dyDescent="0.2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  <c r="N2" s="144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6"/>
    </row>
    <row r="3" spans="1:37" ht="18.75" customHeight="1" x14ac:dyDescent="0.2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N3" s="144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6"/>
    </row>
    <row r="4" spans="1:37" ht="17.25" customHeight="1" x14ac:dyDescent="0.2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  <c r="N4" s="147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9"/>
    </row>
    <row r="5" spans="1:37" ht="34.5" customHeight="1" x14ac:dyDescent="0.2">
      <c r="A5" s="42" t="s">
        <v>102</v>
      </c>
      <c r="B5" s="41" t="s">
        <v>103</v>
      </c>
      <c r="C5" s="41" t="s">
        <v>322</v>
      </c>
      <c r="D5" s="41" t="s">
        <v>323</v>
      </c>
      <c r="E5" s="41" t="s">
        <v>324</v>
      </c>
      <c r="F5" s="41" t="s">
        <v>106</v>
      </c>
      <c r="G5" s="41" t="s">
        <v>109</v>
      </c>
      <c r="H5" s="41" t="s">
        <v>325</v>
      </c>
      <c r="I5" s="41" t="s">
        <v>326</v>
      </c>
      <c r="J5" s="41" t="s">
        <v>327</v>
      </c>
      <c r="K5" s="92" t="s">
        <v>328</v>
      </c>
      <c r="L5" s="93" t="s">
        <v>329</v>
      </c>
      <c r="M5" s="93" t="s">
        <v>330</v>
      </c>
      <c r="N5" s="94" t="s">
        <v>331</v>
      </c>
      <c r="O5" s="94" t="s">
        <v>332</v>
      </c>
      <c r="P5" s="94" t="s">
        <v>333</v>
      </c>
      <c r="Q5" s="94" t="s">
        <v>334</v>
      </c>
      <c r="R5" s="94" t="s">
        <v>335</v>
      </c>
      <c r="S5" s="94" t="s">
        <v>336</v>
      </c>
      <c r="T5" s="94" t="s">
        <v>337</v>
      </c>
      <c r="U5" s="94" t="s">
        <v>338</v>
      </c>
      <c r="V5" s="94" t="s">
        <v>339</v>
      </c>
      <c r="W5" s="94" t="s">
        <v>340</v>
      </c>
      <c r="X5" s="94" t="s">
        <v>341</v>
      </c>
      <c r="Y5" s="94" t="s">
        <v>342</v>
      </c>
      <c r="Z5" s="94" t="s">
        <v>343</v>
      </c>
      <c r="AA5" s="94" t="s">
        <v>344</v>
      </c>
      <c r="AB5" s="94" t="s">
        <v>345</v>
      </c>
      <c r="AC5" s="94" t="s">
        <v>346</v>
      </c>
      <c r="AD5" s="94" t="s">
        <v>347</v>
      </c>
      <c r="AE5" s="94" t="s">
        <v>348</v>
      </c>
      <c r="AF5" s="94" t="s">
        <v>349</v>
      </c>
      <c r="AG5" s="94" t="s">
        <v>350</v>
      </c>
      <c r="AH5" s="94" t="s">
        <v>351</v>
      </c>
      <c r="AI5" s="94" t="s">
        <v>352</v>
      </c>
      <c r="AJ5" s="94" t="s">
        <v>353</v>
      </c>
    </row>
    <row r="6" spans="1:37" ht="24" customHeight="1" x14ac:dyDescent="0.2">
      <c r="A6" s="95" t="s">
        <v>354</v>
      </c>
      <c r="B6" s="96" t="s">
        <v>355</v>
      </c>
      <c r="C6" s="97">
        <v>44215</v>
      </c>
      <c r="D6" s="96">
        <f>E6-C6+1</f>
        <v>22</v>
      </c>
      <c r="E6" s="98">
        <v>44236</v>
      </c>
      <c r="F6" s="96" t="s">
        <v>356</v>
      </c>
      <c r="G6" s="99" t="s">
        <v>119</v>
      </c>
      <c r="H6" s="100">
        <f t="shared" ref="H6:I6" si="0">SUM(H7,H14,H20,H48,H52,H61,H70,H80,H89,H96,H100,H141)</f>
        <v>10240</v>
      </c>
      <c r="I6" s="100">
        <f t="shared" si="0"/>
        <v>10240</v>
      </c>
      <c r="J6" s="101">
        <v>22</v>
      </c>
      <c r="K6" s="102">
        <v>22</v>
      </c>
      <c r="L6" s="103">
        <f>AVERAGE(L8:L153)</f>
        <v>1</v>
      </c>
      <c r="M6" s="104">
        <f t="shared" ref="M6:M153" si="1">I6/H6</f>
        <v>1</v>
      </c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6"/>
    </row>
    <row r="7" spans="1:37" ht="17.25" customHeight="1" x14ac:dyDescent="0.2">
      <c r="A7" s="44"/>
      <c r="B7" s="107" t="s">
        <v>357</v>
      </c>
      <c r="C7" s="107" t="s">
        <v>322</v>
      </c>
      <c r="D7" s="107" t="s">
        <v>358</v>
      </c>
      <c r="E7" s="107" t="s">
        <v>359</v>
      </c>
      <c r="F7" s="108"/>
      <c r="G7" s="109"/>
      <c r="H7" s="110">
        <f t="shared" ref="H7:I7" si="2">SUM(H8:H13)</f>
        <v>600</v>
      </c>
      <c r="I7" s="110">
        <f t="shared" si="2"/>
        <v>600</v>
      </c>
      <c r="J7" s="108"/>
      <c r="K7" s="111"/>
      <c r="L7" s="112">
        <f t="shared" ref="L7:L153" si="3">I7/H7</f>
        <v>1</v>
      </c>
      <c r="M7" s="113">
        <f t="shared" si="1"/>
        <v>1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spans="1:37" ht="17.25" customHeight="1" x14ac:dyDescent="0.2">
      <c r="A8" s="194" t="s">
        <v>111</v>
      </c>
      <c r="B8" s="115" t="s">
        <v>112</v>
      </c>
      <c r="C8" s="116">
        <v>44215</v>
      </c>
      <c r="D8" s="117">
        <v>4</v>
      </c>
      <c r="E8" s="116">
        <f t="shared" ref="E8:E13" si="4">C8+D8-1</f>
        <v>44218</v>
      </c>
      <c r="F8" s="118" t="s">
        <v>116</v>
      </c>
      <c r="G8" s="99" t="s">
        <v>119</v>
      </c>
      <c r="H8" s="119">
        <v>100</v>
      </c>
      <c r="I8" s="119">
        <v>100</v>
      </c>
      <c r="J8" s="118">
        <v>10</v>
      </c>
      <c r="K8" s="117">
        <v>4</v>
      </c>
      <c r="L8" s="120">
        <f t="shared" si="3"/>
        <v>1</v>
      </c>
      <c r="M8" s="121">
        <f t="shared" si="1"/>
        <v>1</v>
      </c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spans="1:37" ht="17.25" customHeight="1" x14ac:dyDescent="0.2">
      <c r="A9" s="159"/>
      <c r="B9" s="115" t="s">
        <v>120</v>
      </c>
      <c r="C9" s="116">
        <v>44215</v>
      </c>
      <c r="D9" s="118">
        <v>4</v>
      </c>
      <c r="E9" s="116">
        <f t="shared" si="4"/>
        <v>44218</v>
      </c>
      <c r="F9" s="118" t="s">
        <v>116</v>
      </c>
      <c r="G9" s="99" t="s">
        <v>119</v>
      </c>
      <c r="H9" s="119">
        <v>100</v>
      </c>
      <c r="I9" s="119">
        <v>100</v>
      </c>
      <c r="J9" s="118">
        <v>10</v>
      </c>
      <c r="K9" s="118">
        <v>4</v>
      </c>
      <c r="L9" s="122">
        <f t="shared" si="3"/>
        <v>1</v>
      </c>
      <c r="M9" s="123">
        <f t="shared" si="1"/>
        <v>1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spans="1:37" ht="17.25" customHeight="1" x14ac:dyDescent="0.2">
      <c r="A10" s="159"/>
      <c r="B10" s="205" t="s">
        <v>123</v>
      </c>
      <c r="C10" s="116">
        <v>44215</v>
      </c>
      <c r="D10" s="118">
        <v>4</v>
      </c>
      <c r="E10" s="116">
        <f t="shared" si="4"/>
        <v>44218</v>
      </c>
      <c r="F10" s="118" t="s">
        <v>116</v>
      </c>
      <c r="G10" s="99" t="s">
        <v>119</v>
      </c>
      <c r="H10" s="119">
        <v>100</v>
      </c>
      <c r="I10" s="119">
        <v>100</v>
      </c>
      <c r="J10" s="118">
        <v>10</v>
      </c>
      <c r="K10" s="118">
        <v>4</v>
      </c>
      <c r="L10" s="122">
        <f t="shared" si="3"/>
        <v>1</v>
      </c>
      <c r="M10" s="123">
        <f t="shared" si="1"/>
        <v>1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7" ht="17.25" customHeight="1" x14ac:dyDescent="0.2">
      <c r="A11" s="159"/>
      <c r="B11" s="190"/>
      <c r="C11" s="116">
        <v>44215</v>
      </c>
      <c r="D11" s="118">
        <v>4</v>
      </c>
      <c r="E11" s="116">
        <f t="shared" si="4"/>
        <v>44218</v>
      </c>
      <c r="F11" s="118" t="s">
        <v>116</v>
      </c>
      <c r="G11" s="99" t="s">
        <v>119</v>
      </c>
      <c r="H11" s="119">
        <v>100</v>
      </c>
      <c r="I11" s="119">
        <v>100</v>
      </c>
      <c r="J11" s="118">
        <v>10</v>
      </c>
      <c r="K11" s="118">
        <v>4</v>
      </c>
      <c r="L11" s="122">
        <f t="shared" si="3"/>
        <v>1</v>
      </c>
      <c r="M11" s="123">
        <f t="shared" si="1"/>
        <v>1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7" ht="17.25" customHeight="1" x14ac:dyDescent="0.2">
      <c r="A12" s="159"/>
      <c r="B12" s="115" t="s">
        <v>129</v>
      </c>
      <c r="C12" s="116">
        <v>44215</v>
      </c>
      <c r="D12" s="118">
        <v>4</v>
      </c>
      <c r="E12" s="116">
        <f t="shared" si="4"/>
        <v>44218</v>
      </c>
      <c r="F12" s="118" t="s">
        <v>116</v>
      </c>
      <c r="G12" s="99" t="s">
        <v>119</v>
      </c>
      <c r="H12" s="119">
        <v>100</v>
      </c>
      <c r="I12" s="119">
        <v>100</v>
      </c>
      <c r="J12" s="118">
        <v>10</v>
      </c>
      <c r="K12" s="118">
        <v>4</v>
      </c>
      <c r="L12" s="122">
        <f t="shared" si="3"/>
        <v>1</v>
      </c>
      <c r="M12" s="123">
        <f t="shared" si="1"/>
        <v>1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</row>
    <row r="13" spans="1:37" ht="17.25" customHeight="1" x14ac:dyDescent="0.2">
      <c r="A13" s="193"/>
      <c r="B13" s="115" t="s">
        <v>132</v>
      </c>
      <c r="C13" s="116">
        <v>44215</v>
      </c>
      <c r="D13" s="118">
        <v>4</v>
      </c>
      <c r="E13" s="116">
        <f t="shared" si="4"/>
        <v>44218</v>
      </c>
      <c r="F13" s="118" t="s">
        <v>116</v>
      </c>
      <c r="G13" s="99" t="s">
        <v>119</v>
      </c>
      <c r="H13" s="119">
        <v>100</v>
      </c>
      <c r="I13" s="119">
        <v>100</v>
      </c>
      <c r="J13" s="118">
        <v>10</v>
      </c>
      <c r="K13" s="118">
        <v>4</v>
      </c>
      <c r="L13" s="124">
        <f t="shared" si="3"/>
        <v>1</v>
      </c>
      <c r="M13" s="125">
        <f t="shared" si="1"/>
        <v>1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</row>
    <row r="14" spans="1:37" ht="17.25" customHeight="1" x14ac:dyDescent="0.2">
      <c r="A14" s="44"/>
      <c r="B14" s="107" t="s">
        <v>357</v>
      </c>
      <c r="C14" s="107" t="s">
        <v>322</v>
      </c>
      <c r="D14" s="107" t="s">
        <v>360</v>
      </c>
      <c r="E14" s="107" t="s">
        <v>361</v>
      </c>
      <c r="F14" s="108"/>
      <c r="G14" s="109"/>
      <c r="H14" s="110">
        <f t="shared" ref="H14:I14" si="5">SUM(H15:H19)</f>
        <v>500</v>
      </c>
      <c r="I14" s="110">
        <f t="shared" si="5"/>
        <v>500</v>
      </c>
      <c r="J14" s="108"/>
      <c r="K14" s="111"/>
      <c r="L14" s="112">
        <f t="shared" si="3"/>
        <v>1</v>
      </c>
      <c r="M14" s="113">
        <f t="shared" si="1"/>
        <v>1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</row>
    <row r="15" spans="1:37" ht="17.25" customHeight="1" x14ac:dyDescent="0.2">
      <c r="A15" s="192" t="s">
        <v>136</v>
      </c>
      <c r="B15" s="115" t="s">
        <v>137</v>
      </c>
      <c r="C15" s="116">
        <v>44215</v>
      </c>
      <c r="D15" s="118">
        <v>4</v>
      </c>
      <c r="E15" s="116">
        <f t="shared" ref="E15:E19" si="6">C15+D15-1</f>
        <v>44218</v>
      </c>
      <c r="F15" s="118" t="s">
        <v>116</v>
      </c>
      <c r="G15" s="99" t="s">
        <v>119</v>
      </c>
      <c r="H15" s="119">
        <v>100</v>
      </c>
      <c r="I15" s="119">
        <v>100</v>
      </c>
      <c r="J15" s="118">
        <v>10</v>
      </c>
      <c r="K15" s="118">
        <v>4</v>
      </c>
      <c r="L15" s="120">
        <f t="shared" si="3"/>
        <v>1</v>
      </c>
      <c r="M15" s="121">
        <f t="shared" si="1"/>
        <v>1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</row>
    <row r="16" spans="1:37" ht="17.25" customHeight="1" x14ac:dyDescent="0.2">
      <c r="A16" s="159"/>
      <c r="B16" s="115" t="s">
        <v>140</v>
      </c>
      <c r="C16" s="116">
        <v>44215</v>
      </c>
      <c r="D16" s="118">
        <v>4</v>
      </c>
      <c r="E16" s="116">
        <f t="shared" si="6"/>
        <v>44218</v>
      </c>
      <c r="F16" s="118" t="s">
        <v>116</v>
      </c>
      <c r="G16" s="99" t="s">
        <v>119</v>
      </c>
      <c r="H16" s="119">
        <v>100</v>
      </c>
      <c r="I16" s="119">
        <v>100</v>
      </c>
      <c r="J16" s="118">
        <v>10</v>
      </c>
      <c r="K16" s="118">
        <v>4</v>
      </c>
      <c r="L16" s="122">
        <f t="shared" si="3"/>
        <v>1</v>
      </c>
      <c r="M16" s="123">
        <f t="shared" si="1"/>
        <v>1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</row>
    <row r="17" spans="1:36" ht="17.25" customHeight="1" x14ac:dyDescent="0.2">
      <c r="A17" s="159"/>
      <c r="B17" s="115" t="s">
        <v>143</v>
      </c>
      <c r="C17" s="116">
        <v>44215</v>
      </c>
      <c r="D17" s="118">
        <v>4</v>
      </c>
      <c r="E17" s="116">
        <f t="shared" si="6"/>
        <v>44218</v>
      </c>
      <c r="F17" s="118" t="s">
        <v>116</v>
      </c>
      <c r="G17" s="99" t="s">
        <v>119</v>
      </c>
      <c r="H17" s="119">
        <v>100</v>
      </c>
      <c r="I17" s="119">
        <v>100</v>
      </c>
      <c r="J17" s="118">
        <v>10</v>
      </c>
      <c r="K17" s="118">
        <v>4</v>
      </c>
      <c r="L17" s="122">
        <f t="shared" si="3"/>
        <v>1</v>
      </c>
      <c r="M17" s="123">
        <f t="shared" si="1"/>
        <v>1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ht="17.25" customHeight="1" x14ac:dyDescent="0.2">
      <c r="A18" s="159"/>
      <c r="B18" s="115" t="s">
        <v>146</v>
      </c>
      <c r="C18" s="116">
        <v>44215</v>
      </c>
      <c r="D18" s="118">
        <v>4</v>
      </c>
      <c r="E18" s="116">
        <f t="shared" si="6"/>
        <v>44218</v>
      </c>
      <c r="F18" s="118" t="s">
        <v>116</v>
      </c>
      <c r="G18" s="99" t="s">
        <v>119</v>
      </c>
      <c r="H18" s="119">
        <v>100</v>
      </c>
      <c r="I18" s="119">
        <v>100</v>
      </c>
      <c r="J18" s="118">
        <v>10</v>
      </c>
      <c r="K18" s="118">
        <v>4</v>
      </c>
      <c r="L18" s="122">
        <f t="shared" si="3"/>
        <v>1</v>
      </c>
      <c r="M18" s="123">
        <f t="shared" si="1"/>
        <v>1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</row>
    <row r="19" spans="1:36" ht="17.25" customHeight="1" x14ac:dyDescent="0.2">
      <c r="A19" s="193"/>
      <c r="B19" s="115" t="s">
        <v>149</v>
      </c>
      <c r="C19" s="116">
        <v>44215</v>
      </c>
      <c r="D19" s="118">
        <v>4</v>
      </c>
      <c r="E19" s="116">
        <f t="shared" si="6"/>
        <v>44218</v>
      </c>
      <c r="F19" s="118" t="s">
        <v>116</v>
      </c>
      <c r="G19" s="99" t="s">
        <v>119</v>
      </c>
      <c r="H19" s="119">
        <v>100</v>
      </c>
      <c r="I19" s="119">
        <v>100</v>
      </c>
      <c r="J19" s="118">
        <v>10</v>
      </c>
      <c r="K19" s="118">
        <v>4</v>
      </c>
      <c r="L19" s="124">
        <f t="shared" si="3"/>
        <v>1</v>
      </c>
      <c r="M19" s="125">
        <f t="shared" si="1"/>
        <v>1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</row>
    <row r="20" spans="1:36" ht="17.25" customHeight="1" x14ac:dyDescent="0.2">
      <c r="A20" s="114"/>
      <c r="B20" s="107" t="s">
        <v>357</v>
      </c>
      <c r="C20" s="107" t="s">
        <v>322</v>
      </c>
      <c r="D20" s="107" t="s">
        <v>362</v>
      </c>
      <c r="E20" s="107" t="s">
        <v>363</v>
      </c>
      <c r="F20" s="126"/>
      <c r="G20" s="126"/>
      <c r="H20" s="127">
        <f t="shared" ref="H20:I20" si="7">SUM(H21:H47)</f>
        <v>2700</v>
      </c>
      <c r="I20" s="127">
        <f t="shared" si="7"/>
        <v>2700</v>
      </c>
      <c r="J20" s="108"/>
      <c r="K20" s="111"/>
      <c r="L20" s="112">
        <f t="shared" si="3"/>
        <v>1</v>
      </c>
      <c r="M20" s="113">
        <f t="shared" si="1"/>
        <v>1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</row>
    <row r="21" spans="1:36" ht="17.25" customHeight="1" x14ac:dyDescent="0.2">
      <c r="A21" s="194" t="s">
        <v>152</v>
      </c>
      <c r="B21" s="115" t="s">
        <v>155</v>
      </c>
      <c r="C21" s="116">
        <v>44215</v>
      </c>
      <c r="D21" s="118">
        <v>4</v>
      </c>
      <c r="E21" s="116">
        <f t="shared" ref="E21:E47" si="8">C21+D21-1</f>
        <v>44218</v>
      </c>
      <c r="F21" s="118" t="s">
        <v>157</v>
      </c>
      <c r="G21" s="99" t="s">
        <v>119</v>
      </c>
      <c r="H21" s="119">
        <v>100</v>
      </c>
      <c r="I21" s="119">
        <v>100</v>
      </c>
      <c r="J21" s="118">
        <v>10</v>
      </c>
      <c r="K21" s="118">
        <v>4</v>
      </c>
      <c r="L21" s="120">
        <f t="shared" si="3"/>
        <v>1</v>
      </c>
      <c r="M21" s="121">
        <f t="shared" si="1"/>
        <v>1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</row>
    <row r="22" spans="1:36" ht="17.25" customHeight="1" x14ac:dyDescent="0.2">
      <c r="A22" s="159"/>
      <c r="B22" s="115" t="s">
        <v>159</v>
      </c>
      <c r="C22" s="116">
        <v>44215</v>
      </c>
      <c r="D22" s="118">
        <v>4</v>
      </c>
      <c r="E22" s="116">
        <f t="shared" si="8"/>
        <v>44218</v>
      </c>
      <c r="F22" s="118" t="s">
        <v>157</v>
      </c>
      <c r="G22" s="99" t="s">
        <v>119</v>
      </c>
      <c r="H22" s="119">
        <v>100</v>
      </c>
      <c r="I22" s="119">
        <v>100</v>
      </c>
      <c r="J22" s="118">
        <v>10</v>
      </c>
      <c r="K22" s="118">
        <v>4</v>
      </c>
      <c r="L22" s="122">
        <f t="shared" si="3"/>
        <v>1</v>
      </c>
      <c r="M22" s="123">
        <f t="shared" si="1"/>
        <v>1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</row>
    <row r="23" spans="1:36" ht="17.25" customHeight="1" x14ac:dyDescent="0.2">
      <c r="A23" s="159"/>
      <c r="B23" s="115" t="s">
        <v>161</v>
      </c>
      <c r="C23" s="116">
        <v>44215</v>
      </c>
      <c r="D23" s="118">
        <v>4</v>
      </c>
      <c r="E23" s="116">
        <f t="shared" si="8"/>
        <v>44218</v>
      </c>
      <c r="F23" s="118" t="s">
        <v>157</v>
      </c>
      <c r="G23" s="99" t="s">
        <v>119</v>
      </c>
      <c r="H23" s="119">
        <v>100</v>
      </c>
      <c r="I23" s="119">
        <v>100</v>
      </c>
      <c r="J23" s="118">
        <v>10</v>
      </c>
      <c r="K23" s="118">
        <v>4</v>
      </c>
      <c r="L23" s="122">
        <f t="shared" si="3"/>
        <v>1</v>
      </c>
      <c r="M23" s="123">
        <f t="shared" si="1"/>
        <v>1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t="17.25" customHeight="1" x14ac:dyDescent="0.2">
      <c r="A24" s="159"/>
      <c r="B24" s="115" t="s">
        <v>163</v>
      </c>
      <c r="C24" s="116">
        <v>44215</v>
      </c>
      <c r="D24" s="118">
        <v>4</v>
      </c>
      <c r="E24" s="116">
        <f t="shared" si="8"/>
        <v>44218</v>
      </c>
      <c r="F24" s="118" t="s">
        <v>157</v>
      </c>
      <c r="G24" s="99" t="s">
        <v>119</v>
      </c>
      <c r="H24" s="119">
        <v>100</v>
      </c>
      <c r="I24" s="119">
        <v>100</v>
      </c>
      <c r="J24" s="118">
        <v>10</v>
      </c>
      <c r="K24" s="118">
        <v>4</v>
      </c>
      <c r="L24" s="122">
        <f t="shared" si="3"/>
        <v>1</v>
      </c>
      <c r="M24" s="123">
        <f t="shared" si="1"/>
        <v>1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</row>
    <row r="25" spans="1:36" ht="17.25" customHeight="1" x14ac:dyDescent="0.2">
      <c r="A25" s="159"/>
      <c r="B25" s="115" t="s">
        <v>165</v>
      </c>
      <c r="C25" s="116">
        <v>44215</v>
      </c>
      <c r="D25" s="118">
        <v>4</v>
      </c>
      <c r="E25" s="116">
        <f t="shared" si="8"/>
        <v>44218</v>
      </c>
      <c r="F25" s="118" t="s">
        <v>157</v>
      </c>
      <c r="G25" s="99" t="s">
        <v>119</v>
      </c>
      <c r="H25" s="119">
        <v>100</v>
      </c>
      <c r="I25" s="119">
        <v>100</v>
      </c>
      <c r="J25" s="118">
        <v>10</v>
      </c>
      <c r="K25" s="118">
        <v>4</v>
      </c>
      <c r="L25" s="122">
        <f t="shared" si="3"/>
        <v>1</v>
      </c>
      <c r="M25" s="123">
        <f t="shared" si="1"/>
        <v>1</v>
      </c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</row>
    <row r="26" spans="1:36" ht="17.25" customHeight="1" x14ac:dyDescent="0.2">
      <c r="A26" s="159"/>
      <c r="B26" s="115" t="s">
        <v>168</v>
      </c>
      <c r="C26" s="116">
        <v>44215</v>
      </c>
      <c r="D26" s="118">
        <v>10</v>
      </c>
      <c r="E26" s="116">
        <f t="shared" si="8"/>
        <v>44224</v>
      </c>
      <c r="F26" s="118" t="s">
        <v>170</v>
      </c>
      <c r="G26" s="99" t="s">
        <v>119</v>
      </c>
      <c r="H26" s="119">
        <v>100</v>
      </c>
      <c r="I26" s="119">
        <v>100</v>
      </c>
      <c r="J26" s="118">
        <v>10</v>
      </c>
      <c r="K26" s="118">
        <v>10</v>
      </c>
      <c r="L26" s="122">
        <f t="shared" si="3"/>
        <v>1</v>
      </c>
      <c r="M26" s="123">
        <f t="shared" si="1"/>
        <v>1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</row>
    <row r="27" spans="1:36" ht="17.25" customHeight="1" x14ac:dyDescent="0.2">
      <c r="A27" s="159"/>
      <c r="B27" s="115" t="s">
        <v>171</v>
      </c>
      <c r="C27" s="116">
        <v>44215</v>
      </c>
      <c r="D27" s="118">
        <v>10</v>
      </c>
      <c r="E27" s="116">
        <f t="shared" si="8"/>
        <v>44224</v>
      </c>
      <c r="F27" s="118" t="s">
        <v>170</v>
      </c>
      <c r="G27" s="99" t="s">
        <v>119</v>
      </c>
      <c r="H27" s="119">
        <v>100</v>
      </c>
      <c r="I27" s="119">
        <v>100</v>
      </c>
      <c r="J27" s="118">
        <v>10</v>
      </c>
      <c r="K27" s="118">
        <v>10</v>
      </c>
      <c r="L27" s="122">
        <f t="shared" si="3"/>
        <v>1</v>
      </c>
      <c r="M27" s="123">
        <f t="shared" si="1"/>
        <v>1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7.25" customHeight="1" x14ac:dyDescent="0.2">
      <c r="A28" s="159"/>
      <c r="B28" s="115" t="s">
        <v>173</v>
      </c>
      <c r="C28" s="116">
        <v>44215</v>
      </c>
      <c r="D28" s="118">
        <v>10</v>
      </c>
      <c r="E28" s="116">
        <f t="shared" si="8"/>
        <v>44224</v>
      </c>
      <c r="F28" s="118" t="s">
        <v>170</v>
      </c>
      <c r="G28" s="99" t="s">
        <v>119</v>
      </c>
      <c r="H28" s="119">
        <v>100</v>
      </c>
      <c r="I28" s="119">
        <v>100</v>
      </c>
      <c r="J28" s="118">
        <v>10</v>
      </c>
      <c r="K28" s="118">
        <v>10</v>
      </c>
      <c r="L28" s="122">
        <f t="shared" si="3"/>
        <v>1</v>
      </c>
      <c r="M28" s="123">
        <f t="shared" si="1"/>
        <v>1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</row>
    <row r="29" spans="1:36" ht="17.25" customHeight="1" x14ac:dyDescent="0.2">
      <c r="A29" s="159"/>
      <c r="B29" s="115" t="s">
        <v>175</v>
      </c>
      <c r="C29" s="116">
        <v>44215</v>
      </c>
      <c r="D29" s="118">
        <v>10</v>
      </c>
      <c r="E29" s="116">
        <f t="shared" si="8"/>
        <v>44224</v>
      </c>
      <c r="F29" s="118" t="s">
        <v>170</v>
      </c>
      <c r="G29" s="99" t="s">
        <v>119</v>
      </c>
      <c r="H29" s="119">
        <v>100</v>
      </c>
      <c r="I29" s="119">
        <v>100</v>
      </c>
      <c r="J29" s="118">
        <v>10</v>
      </c>
      <c r="K29" s="118">
        <v>10</v>
      </c>
      <c r="L29" s="122">
        <f t="shared" si="3"/>
        <v>1</v>
      </c>
      <c r="M29" s="123">
        <f t="shared" si="1"/>
        <v>1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ht="17.25" customHeight="1" x14ac:dyDescent="0.2">
      <c r="A30" s="159"/>
      <c r="B30" s="115" t="s">
        <v>364</v>
      </c>
      <c r="C30" s="116">
        <v>44215</v>
      </c>
      <c r="D30" s="118">
        <v>10</v>
      </c>
      <c r="E30" s="116">
        <f t="shared" si="8"/>
        <v>44224</v>
      </c>
      <c r="F30" s="118" t="s">
        <v>170</v>
      </c>
      <c r="G30" s="99" t="s">
        <v>119</v>
      </c>
      <c r="H30" s="119">
        <v>100</v>
      </c>
      <c r="I30" s="119">
        <v>100</v>
      </c>
      <c r="J30" s="118">
        <v>10</v>
      </c>
      <c r="K30" s="118">
        <v>10</v>
      </c>
      <c r="L30" s="122">
        <f t="shared" si="3"/>
        <v>1</v>
      </c>
      <c r="M30" s="123">
        <f t="shared" si="1"/>
        <v>1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ht="17.25" customHeight="1" x14ac:dyDescent="0.2">
      <c r="A31" s="159"/>
      <c r="B31" s="115" t="s">
        <v>365</v>
      </c>
      <c r="C31" s="116">
        <v>44215</v>
      </c>
      <c r="D31" s="118">
        <v>10</v>
      </c>
      <c r="E31" s="116">
        <f t="shared" si="8"/>
        <v>44224</v>
      </c>
      <c r="F31" s="118" t="s">
        <v>170</v>
      </c>
      <c r="G31" s="99" t="s">
        <v>119</v>
      </c>
      <c r="H31" s="119">
        <v>100</v>
      </c>
      <c r="I31" s="119">
        <v>100</v>
      </c>
      <c r="J31" s="118">
        <v>10</v>
      </c>
      <c r="K31" s="118">
        <v>10</v>
      </c>
      <c r="L31" s="122">
        <f t="shared" si="3"/>
        <v>1</v>
      </c>
      <c r="M31" s="123">
        <f t="shared" si="1"/>
        <v>1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7.25" customHeight="1" x14ac:dyDescent="0.2">
      <c r="A32" s="159"/>
      <c r="B32" s="115" t="s">
        <v>178</v>
      </c>
      <c r="C32" s="116">
        <v>44215</v>
      </c>
      <c r="D32" s="118">
        <v>10</v>
      </c>
      <c r="E32" s="116">
        <f t="shared" si="8"/>
        <v>44224</v>
      </c>
      <c r="F32" s="118" t="s">
        <v>170</v>
      </c>
      <c r="G32" s="99" t="s">
        <v>119</v>
      </c>
      <c r="H32" s="119">
        <v>100</v>
      </c>
      <c r="I32" s="119">
        <v>100</v>
      </c>
      <c r="J32" s="118">
        <v>10</v>
      </c>
      <c r="K32" s="118">
        <v>10</v>
      </c>
      <c r="L32" s="122">
        <f t="shared" si="3"/>
        <v>1</v>
      </c>
      <c r="M32" s="123">
        <f t="shared" si="1"/>
        <v>1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</row>
    <row r="33" spans="1:36" ht="17.25" customHeight="1" x14ac:dyDescent="0.2">
      <c r="A33" s="159"/>
      <c r="B33" s="115" t="s">
        <v>185</v>
      </c>
      <c r="C33" s="116">
        <v>44215</v>
      </c>
      <c r="D33" s="118">
        <v>10</v>
      </c>
      <c r="E33" s="116">
        <f t="shared" si="8"/>
        <v>44224</v>
      </c>
      <c r="F33" s="118" t="s">
        <v>170</v>
      </c>
      <c r="G33" s="99" t="s">
        <v>119</v>
      </c>
      <c r="H33" s="119">
        <v>100</v>
      </c>
      <c r="I33" s="119">
        <v>100</v>
      </c>
      <c r="J33" s="118">
        <v>10</v>
      </c>
      <c r="K33" s="118">
        <v>10</v>
      </c>
      <c r="L33" s="122">
        <f t="shared" si="3"/>
        <v>1</v>
      </c>
      <c r="M33" s="123">
        <f t="shared" si="1"/>
        <v>1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</row>
    <row r="34" spans="1:36" ht="17.25" customHeight="1" x14ac:dyDescent="0.2">
      <c r="A34" s="159"/>
      <c r="B34" s="115" t="s">
        <v>366</v>
      </c>
      <c r="C34" s="116">
        <v>44215</v>
      </c>
      <c r="D34" s="117">
        <v>10</v>
      </c>
      <c r="E34" s="116">
        <f t="shared" si="8"/>
        <v>44224</v>
      </c>
      <c r="F34" s="118" t="s">
        <v>170</v>
      </c>
      <c r="G34" s="99" t="s">
        <v>119</v>
      </c>
      <c r="H34" s="119">
        <v>100</v>
      </c>
      <c r="I34" s="119">
        <v>100</v>
      </c>
      <c r="J34" s="118">
        <v>10</v>
      </c>
      <c r="K34" s="117">
        <v>10</v>
      </c>
      <c r="L34" s="122">
        <f t="shared" si="3"/>
        <v>1</v>
      </c>
      <c r="M34" s="123">
        <f t="shared" si="1"/>
        <v>1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</row>
    <row r="35" spans="1:36" ht="17.25" customHeight="1" x14ac:dyDescent="0.2">
      <c r="A35" s="159"/>
      <c r="B35" s="115" t="s">
        <v>367</v>
      </c>
      <c r="C35" s="116">
        <v>44215</v>
      </c>
      <c r="D35" s="117">
        <v>10</v>
      </c>
      <c r="E35" s="116">
        <f t="shared" si="8"/>
        <v>44224</v>
      </c>
      <c r="F35" s="118" t="s">
        <v>170</v>
      </c>
      <c r="G35" s="99" t="s">
        <v>119</v>
      </c>
      <c r="H35" s="119">
        <v>100</v>
      </c>
      <c r="I35" s="119">
        <v>100</v>
      </c>
      <c r="J35" s="118">
        <v>10</v>
      </c>
      <c r="K35" s="117">
        <v>10</v>
      </c>
      <c r="L35" s="122">
        <f t="shared" si="3"/>
        <v>1</v>
      </c>
      <c r="M35" s="123">
        <f t="shared" si="1"/>
        <v>1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</row>
    <row r="36" spans="1:36" ht="17.25" customHeight="1" x14ac:dyDescent="0.2">
      <c r="A36" s="159"/>
      <c r="B36" s="115" t="s">
        <v>191</v>
      </c>
      <c r="C36" s="116">
        <v>44215</v>
      </c>
      <c r="D36" s="118">
        <v>10</v>
      </c>
      <c r="E36" s="116">
        <f t="shared" si="8"/>
        <v>44224</v>
      </c>
      <c r="F36" s="118" t="s">
        <v>170</v>
      </c>
      <c r="G36" s="99" t="s">
        <v>119</v>
      </c>
      <c r="H36" s="119">
        <v>100</v>
      </c>
      <c r="I36" s="119">
        <v>100</v>
      </c>
      <c r="J36" s="118">
        <v>10</v>
      </c>
      <c r="K36" s="118">
        <v>10</v>
      </c>
      <c r="L36" s="122">
        <f t="shared" si="3"/>
        <v>1</v>
      </c>
      <c r="M36" s="123">
        <f t="shared" si="1"/>
        <v>1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</row>
    <row r="37" spans="1:36" ht="17.25" customHeight="1" x14ac:dyDescent="0.2">
      <c r="A37" s="159"/>
      <c r="B37" s="115" t="s">
        <v>193</v>
      </c>
      <c r="C37" s="116">
        <v>44215</v>
      </c>
      <c r="D37" s="118">
        <v>10</v>
      </c>
      <c r="E37" s="116">
        <f t="shared" si="8"/>
        <v>44224</v>
      </c>
      <c r="F37" s="118" t="s">
        <v>170</v>
      </c>
      <c r="G37" s="99" t="s">
        <v>119</v>
      </c>
      <c r="H37" s="119">
        <v>100</v>
      </c>
      <c r="I37" s="119">
        <v>100</v>
      </c>
      <c r="J37" s="118">
        <v>10</v>
      </c>
      <c r="K37" s="118">
        <v>10</v>
      </c>
      <c r="L37" s="122">
        <f t="shared" si="3"/>
        <v>1</v>
      </c>
      <c r="M37" s="123">
        <f t="shared" si="1"/>
        <v>1</v>
      </c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</row>
    <row r="38" spans="1:36" ht="17.25" customHeight="1" x14ac:dyDescent="0.2">
      <c r="A38" s="159"/>
      <c r="B38" s="115" t="s">
        <v>171</v>
      </c>
      <c r="C38" s="116">
        <v>44215</v>
      </c>
      <c r="D38" s="118">
        <v>10</v>
      </c>
      <c r="E38" s="116">
        <f t="shared" si="8"/>
        <v>44224</v>
      </c>
      <c r="F38" s="118" t="s">
        <v>170</v>
      </c>
      <c r="G38" s="99" t="s">
        <v>119</v>
      </c>
      <c r="H38" s="119">
        <v>100</v>
      </c>
      <c r="I38" s="119">
        <v>100</v>
      </c>
      <c r="J38" s="118">
        <v>10</v>
      </c>
      <c r="K38" s="118">
        <v>10</v>
      </c>
      <c r="L38" s="122">
        <f t="shared" si="3"/>
        <v>1</v>
      </c>
      <c r="M38" s="123">
        <f t="shared" si="1"/>
        <v>1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ht="17.25" customHeight="1" x14ac:dyDescent="0.2">
      <c r="A39" s="159"/>
      <c r="B39" s="115" t="s">
        <v>196</v>
      </c>
      <c r="C39" s="116">
        <v>44215</v>
      </c>
      <c r="D39" s="117">
        <v>10</v>
      </c>
      <c r="E39" s="116">
        <f t="shared" si="8"/>
        <v>44224</v>
      </c>
      <c r="F39" s="118" t="s">
        <v>170</v>
      </c>
      <c r="G39" s="99" t="s">
        <v>119</v>
      </c>
      <c r="H39" s="119">
        <v>100</v>
      </c>
      <c r="I39" s="119">
        <v>100</v>
      </c>
      <c r="J39" s="118">
        <v>10</v>
      </c>
      <c r="K39" s="117">
        <v>10</v>
      </c>
      <c r="L39" s="122">
        <f t="shared" si="3"/>
        <v>1</v>
      </c>
      <c r="M39" s="123">
        <f t="shared" si="1"/>
        <v>1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</row>
    <row r="40" spans="1:36" ht="17.25" customHeight="1" x14ac:dyDescent="0.2">
      <c r="A40" s="159"/>
      <c r="B40" s="115" t="s">
        <v>368</v>
      </c>
      <c r="C40" s="116">
        <v>44215</v>
      </c>
      <c r="D40" s="118">
        <v>10</v>
      </c>
      <c r="E40" s="116">
        <f t="shared" si="8"/>
        <v>44224</v>
      </c>
      <c r="F40" s="118" t="s">
        <v>170</v>
      </c>
      <c r="G40" s="99" t="s">
        <v>119</v>
      </c>
      <c r="H40" s="119">
        <v>100</v>
      </c>
      <c r="I40" s="119">
        <v>100</v>
      </c>
      <c r="J40" s="118">
        <v>10</v>
      </c>
      <c r="K40" s="118">
        <v>10</v>
      </c>
      <c r="L40" s="122">
        <f t="shared" si="3"/>
        <v>1</v>
      </c>
      <c r="M40" s="123">
        <f t="shared" si="1"/>
        <v>1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</row>
    <row r="41" spans="1:36" ht="17.25" customHeight="1" x14ac:dyDescent="0.2">
      <c r="A41" s="159"/>
      <c r="B41" s="115" t="s">
        <v>369</v>
      </c>
      <c r="C41" s="116">
        <v>44215</v>
      </c>
      <c r="D41" s="118">
        <v>10</v>
      </c>
      <c r="E41" s="116">
        <f t="shared" si="8"/>
        <v>44224</v>
      </c>
      <c r="F41" s="118" t="s">
        <v>170</v>
      </c>
      <c r="G41" s="99" t="s">
        <v>119</v>
      </c>
      <c r="H41" s="119">
        <v>100</v>
      </c>
      <c r="I41" s="119">
        <v>100</v>
      </c>
      <c r="J41" s="118">
        <v>10</v>
      </c>
      <c r="K41" s="118">
        <v>10</v>
      </c>
      <c r="L41" s="122">
        <f t="shared" si="3"/>
        <v>1</v>
      </c>
      <c r="M41" s="123">
        <f t="shared" si="1"/>
        <v>1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</row>
    <row r="42" spans="1:36" ht="17.25" customHeight="1" x14ac:dyDescent="0.2">
      <c r="A42" s="159"/>
      <c r="B42" s="115" t="s">
        <v>204</v>
      </c>
      <c r="C42" s="116">
        <v>44215</v>
      </c>
      <c r="D42" s="117">
        <v>10</v>
      </c>
      <c r="E42" s="116">
        <f t="shared" si="8"/>
        <v>44224</v>
      </c>
      <c r="F42" s="118" t="s">
        <v>116</v>
      </c>
      <c r="G42" s="99" t="s">
        <v>119</v>
      </c>
      <c r="H42" s="119">
        <v>100</v>
      </c>
      <c r="I42" s="119">
        <v>100</v>
      </c>
      <c r="J42" s="118">
        <v>10</v>
      </c>
      <c r="K42" s="117">
        <v>10</v>
      </c>
      <c r="L42" s="122">
        <f t="shared" si="3"/>
        <v>1</v>
      </c>
      <c r="M42" s="123">
        <f t="shared" si="1"/>
        <v>1</v>
      </c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</row>
    <row r="43" spans="1:36" ht="17.25" customHeight="1" x14ac:dyDescent="0.2">
      <c r="A43" s="159"/>
      <c r="B43" s="115" t="s">
        <v>206</v>
      </c>
      <c r="C43" s="116">
        <v>44215</v>
      </c>
      <c r="D43" s="118">
        <v>4</v>
      </c>
      <c r="E43" s="116">
        <f t="shared" si="8"/>
        <v>44218</v>
      </c>
      <c r="F43" s="118" t="s">
        <v>116</v>
      </c>
      <c r="G43" s="99" t="s">
        <v>119</v>
      </c>
      <c r="H43" s="119">
        <v>100</v>
      </c>
      <c r="I43" s="119">
        <v>100</v>
      </c>
      <c r="J43" s="118">
        <v>10</v>
      </c>
      <c r="K43" s="118">
        <v>4</v>
      </c>
      <c r="L43" s="122">
        <f t="shared" si="3"/>
        <v>1</v>
      </c>
      <c r="M43" s="123">
        <f t="shared" si="1"/>
        <v>1</v>
      </c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</row>
    <row r="44" spans="1:36" ht="17.25" customHeight="1" x14ac:dyDescent="0.2">
      <c r="A44" s="159"/>
      <c r="B44" s="115" t="s">
        <v>208</v>
      </c>
      <c r="C44" s="116">
        <v>44215</v>
      </c>
      <c r="D44" s="118">
        <v>4</v>
      </c>
      <c r="E44" s="116">
        <f t="shared" si="8"/>
        <v>44218</v>
      </c>
      <c r="F44" s="118" t="s">
        <v>116</v>
      </c>
      <c r="G44" s="99" t="s">
        <v>119</v>
      </c>
      <c r="H44" s="119">
        <v>100</v>
      </c>
      <c r="I44" s="119">
        <v>100</v>
      </c>
      <c r="J44" s="118">
        <v>10</v>
      </c>
      <c r="K44" s="118">
        <v>4</v>
      </c>
      <c r="L44" s="122">
        <f t="shared" si="3"/>
        <v>1</v>
      </c>
      <c r="M44" s="123">
        <f t="shared" si="1"/>
        <v>1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</row>
    <row r="45" spans="1:36" ht="17.25" customHeight="1" x14ac:dyDescent="0.2">
      <c r="A45" s="159"/>
      <c r="B45" s="128" t="s">
        <v>370</v>
      </c>
      <c r="C45" s="116">
        <v>44215</v>
      </c>
      <c r="D45" s="117">
        <v>10</v>
      </c>
      <c r="E45" s="116">
        <f t="shared" si="8"/>
        <v>44224</v>
      </c>
      <c r="F45" s="118" t="s">
        <v>116</v>
      </c>
      <c r="G45" s="99" t="s">
        <v>119</v>
      </c>
      <c r="H45" s="119">
        <v>100</v>
      </c>
      <c r="I45" s="119">
        <v>100</v>
      </c>
      <c r="J45" s="118">
        <v>10</v>
      </c>
      <c r="K45" s="117">
        <v>10</v>
      </c>
      <c r="L45" s="122">
        <f t="shared" si="3"/>
        <v>1</v>
      </c>
      <c r="M45" s="123">
        <f t="shared" si="1"/>
        <v>1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</row>
    <row r="46" spans="1:36" ht="17.25" customHeight="1" x14ac:dyDescent="0.2">
      <c r="A46" s="159"/>
      <c r="B46" s="128" t="s">
        <v>371</v>
      </c>
      <c r="C46" s="116">
        <v>44215</v>
      </c>
      <c r="D46" s="117">
        <v>10</v>
      </c>
      <c r="E46" s="116">
        <f t="shared" si="8"/>
        <v>44224</v>
      </c>
      <c r="F46" s="118" t="s">
        <v>116</v>
      </c>
      <c r="G46" s="99" t="s">
        <v>119</v>
      </c>
      <c r="H46" s="119">
        <v>100</v>
      </c>
      <c r="I46" s="119">
        <v>100</v>
      </c>
      <c r="J46" s="118">
        <v>10</v>
      </c>
      <c r="K46" s="117">
        <v>10</v>
      </c>
      <c r="L46" s="122">
        <f t="shared" si="3"/>
        <v>1</v>
      </c>
      <c r="M46" s="123">
        <f t="shared" si="1"/>
        <v>1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</row>
    <row r="47" spans="1:36" ht="17.25" customHeight="1" x14ac:dyDescent="0.2">
      <c r="A47" s="193"/>
      <c r="B47" s="115" t="s">
        <v>213</v>
      </c>
      <c r="C47" s="116">
        <v>44215</v>
      </c>
      <c r="D47" s="117">
        <v>10</v>
      </c>
      <c r="E47" s="116">
        <f t="shared" si="8"/>
        <v>44224</v>
      </c>
      <c r="F47" s="118" t="s">
        <v>116</v>
      </c>
      <c r="G47" s="99" t="s">
        <v>119</v>
      </c>
      <c r="H47" s="119">
        <v>100</v>
      </c>
      <c r="I47" s="119">
        <v>100</v>
      </c>
      <c r="J47" s="118">
        <v>10</v>
      </c>
      <c r="K47" s="117">
        <v>10</v>
      </c>
      <c r="L47" s="124">
        <f t="shared" si="3"/>
        <v>1</v>
      </c>
      <c r="M47" s="125">
        <f t="shared" si="1"/>
        <v>1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</row>
    <row r="48" spans="1:36" ht="17.25" customHeight="1" x14ac:dyDescent="0.2">
      <c r="A48" s="114"/>
      <c r="B48" s="107" t="s">
        <v>357</v>
      </c>
      <c r="C48" s="107" t="s">
        <v>322</v>
      </c>
      <c r="D48" s="107" t="s">
        <v>372</v>
      </c>
      <c r="E48" s="107" t="s">
        <v>373</v>
      </c>
      <c r="F48" s="126"/>
      <c r="G48" s="126"/>
      <c r="H48" s="127">
        <f t="shared" ref="H48:I48" si="9">SUM(H49:H51)</f>
        <v>300</v>
      </c>
      <c r="I48" s="127">
        <f t="shared" si="9"/>
        <v>300</v>
      </c>
      <c r="J48" s="108"/>
      <c r="K48" s="111"/>
      <c r="L48" s="112">
        <f t="shared" si="3"/>
        <v>1</v>
      </c>
      <c r="M48" s="113">
        <f t="shared" si="1"/>
        <v>1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</row>
    <row r="49" spans="1:36" ht="17.25" customHeight="1" x14ac:dyDescent="0.2">
      <c r="A49" s="192" t="s">
        <v>374</v>
      </c>
      <c r="B49" s="115" t="s">
        <v>216</v>
      </c>
      <c r="C49" s="116">
        <v>44215</v>
      </c>
      <c r="D49" s="118">
        <v>10</v>
      </c>
      <c r="E49" s="116">
        <f t="shared" ref="E49:E51" si="10">C49+D49-1</f>
        <v>44224</v>
      </c>
      <c r="F49" s="118" t="s">
        <v>170</v>
      </c>
      <c r="G49" s="99" t="s">
        <v>119</v>
      </c>
      <c r="H49" s="119">
        <v>100</v>
      </c>
      <c r="I49" s="119">
        <v>100</v>
      </c>
      <c r="J49" s="118">
        <v>10</v>
      </c>
      <c r="K49" s="118">
        <v>10</v>
      </c>
      <c r="L49" s="120">
        <f t="shared" si="3"/>
        <v>1</v>
      </c>
      <c r="M49" s="121">
        <f t="shared" si="1"/>
        <v>1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</row>
    <row r="50" spans="1:36" ht="17.25" customHeight="1" x14ac:dyDescent="0.2">
      <c r="A50" s="159"/>
      <c r="B50" s="115" t="s">
        <v>218</v>
      </c>
      <c r="C50" s="116">
        <v>44215</v>
      </c>
      <c r="D50" s="118">
        <v>10</v>
      </c>
      <c r="E50" s="116">
        <f t="shared" si="10"/>
        <v>44224</v>
      </c>
      <c r="F50" s="118" t="s">
        <v>170</v>
      </c>
      <c r="G50" s="99" t="s">
        <v>119</v>
      </c>
      <c r="H50" s="119">
        <v>100</v>
      </c>
      <c r="I50" s="119">
        <v>100</v>
      </c>
      <c r="J50" s="118">
        <v>10</v>
      </c>
      <c r="K50" s="118">
        <v>10</v>
      </c>
      <c r="L50" s="122">
        <f t="shared" si="3"/>
        <v>1</v>
      </c>
      <c r="M50" s="123">
        <f t="shared" si="1"/>
        <v>1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</row>
    <row r="51" spans="1:36" ht="17.25" customHeight="1" x14ac:dyDescent="0.2">
      <c r="A51" s="193"/>
      <c r="B51" s="115" t="s">
        <v>219</v>
      </c>
      <c r="C51" s="116">
        <v>44215</v>
      </c>
      <c r="D51" s="118">
        <v>10</v>
      </c>
      <c r="E51" s="116">
        <f t="shared" si="10"/>
        <v>44224</v>
      </c>
      <c r="F51" s="118" t="s">
        <v>170</v>
      </c>
      <c r="G51" s="99" t="s">
        <v>119</v>
      </c>
      <c r="H51" s="119">
        <v>100</v>
      </c>
      <c r="I51" s="119">
        <v>100</v>
      </c>
      <c r="J51" s="118">
        <v>10</v>
      </c>
      <c r="K51" s="118">
        <v>10</v>
      </c>
      <c r="L51" s="124">
        <f t="shared" si="3"/>
        <v>1</v>
      </c>
      <c r="M51" s="125">
        <f t="shared" si="1"/>
        <v>1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</row>
    <row r="52" spans="1:36" ht="17.25" customHeight="1" x14ac:dyDescent="0.2">
      <c r="A52" s="114"/>
      <c r="B52" s="107" t="s">
        <v>357</v>
      </c>
      <c r="C52" s="107" t="s">
        <v>322</v>
      </c>
      <c r="D52" s="107" t="s">
        <v>375</v>
      </c>
      <c r="E52" s="107" t="s">
        <v>376</v>
      </c>
      <c r="F52" s="126"/>
      <c r="G52" s="126"/>
      <c r="H52" s="127">
        <f t="shared" ref="H52:I52" si="11">SUM(H53:H60)</f>
        <v>460</v>
      </c>
      <c r="I52" s="127">
        <f t="shared" si="11"/>
        <v>460</v>
      </c>
      <c r="J52" s="108"/>
      <c r="K52" s="111"/>
      <c r="L52" s="112">
        <f t="shared" si="3"/>
        <v>1</v>
      </c>
      <c r="M52" s="113">
        <f t="shared" si="1"/>
        <v>1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</row>
    <row r="53" spans="1:36" ht="17.25" customHeight="1" x14ac:dyDescent="0.2">
      <c r="A53" s="194" t="s">
        <v>220</v>
      </c>
      <c r="B53" s="115" t="s">
        <v>221</v>
      </c>
      <c r="C53" s="116">
        <v>44215</v>
      </c>
      <c r="D53" s="118">
        <v>10</v>
      </c>
      <c r="E53" s="116">
        <f t="shared" ref="E53:E60" si="12">C53+D53-1</f>
        <v>44224</v>
      </c>
      <c r="F53" s="118" t="s">
        <v>223</v>
      </c>
      <c r="G53" s="99" t="s">
        <v>119</v>
      </c>
      <c r="H53" s="119">
        <v>100</v>
      </c>
      <c r="I53" s="119">
        <v>100</v>
      </c>
      <c r="J53" s="118">
        <v>10</v>
      </c>
      <c r="K53" s="118">
        <v>10</v>
      </c>
      <c r="L53" s="120">
        <f t="shared" si="3"/>
        <v>1</v>
      </c>
      <c r="M53" s="121">
        <f t="shared" si="1"/>
        <v>1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</row>
    <row r="54" spans="1:36" ht="17.25" customHeight="1" x14ac:dyDescent="0.2">
      <c r="A54" s="159"/>
      <c r="B54" s="115" t="s">
        <v>224</v>
      </c>
      <c r="C54" s="116">
        <v>44226</v>
      </c>
      <c r="D54" s="117">
        <v>9</v>
      </c>
      <c r="E54" s="116">
        <f t="shared" si="12"/>
        <v>44234</v>
      </c>
      <c r="F54" s="118" t="s">
        <v>223</v>
      </c>
      <c r="G54" s="99" t="s">
        <v>119</v>
      </c>
      <c r="H54" s="119">
        <v>10</v>
      </c>
      <c r="I54" s="119">
        <v>10</v>
      </c>
      <c r="J54" s="118">
        <v>1</v>
      </c>
      <c r="K54" s="117">
        <v>9</v>
      </c>
      <c r="L54" s="122">
        <f t="shared" si="3"/>
        <v>1</v>
      </c>
      <c r="M54" s="123">
        <f t="shared" si="1"/>
        <v>1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</row>
    <row r="55" spans="1:36" ht="17.25" customHeight="1" x14ac:dyDescent="0.2">
      <c r="A55" s="159"/>
      <c r="B55" s="115" t="s">
        <v>225</v>
      </c>
      <c r="C55" s="116">
        <v>44227</v>
      </c>
      <c r="D55" s="117">
        <v>8</v>
      </c>
      <c r="E55" s="116">
        <f t="shared" si="12"/>
        <v>44234</v>
      </c>
      <c r="F55" s="118" t="s">
        <v>223</v>
      </c>
      <c r="G55" s="99" t="s">
        <v>119</v>
      </c>
      <c r="H55" s="119">
        <v>10</v>
      </c>
      <c r="I55" s="119">
        <v>10</v>
      </c>
      <c r="J55" s="118">
        <v>1</v>
      </c>
      <c r="K55" s="117">
        <v>8</v>
      </c>
      <c r="L55" s="122">
        <f t="shared" si="3"/>
        <v>1</v>
      </c>
      <c r="M55" s="123">
        <f t="shared" si="1"/>
        <v>1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</row>
    <row r="56" spans="1:36" ht="17.25" customHeight="1" x14ac:dyDescent="0.2">
      <c r="A56" s="159"/>
      <c r="B56" s="115" t="s">
        <v>226</v>
      </c>
      <c r="C56" s="116">
        <v>44228</v>
      </c>
      <c r="D56" s="117">
        <v>7</v>
      </c>
      <c r="E56" s="116">
        <f t="shared" si="12"/>
        <v>44234</v>
      </c>
      <c r="F56" s="118" t="s">
        <v>223</v>
      </c>
      <c r="G56" s="99" t="s">
        <v>119</v>
      </c>
      <c r="H56" s="119">
        <v>20</v>
      </c>
      <c r="I56" s="119">
        <v>20</v>
      </c>
      <c r="J56" s="118">
        <v>2</v>
      </c>
      <c r="K56" s="117">
        <v>7</v>
      </c>
      <c r="L56" s="122">
        <f t="shared" si="3"/>
        <v>1</v>
      </c>
      <c r="M56" s="123">
        <f t="shared" si="1"/>
        <v>1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</row>
    <row r="57" spans="1:36" ht="17.25" customHeight="1" x14ac:dyDescent="0.2">
      <c r="A57" s="159"/>
      <c r="B57" s="115" t="s">
        <v>227</v>
      </c>
      <c r="C57" s="116">
        <v>44230</v>
      </c>
      <c r="D57" s="117">
        <v>6</v>
      </c>
      <c r="E57" s="116">
        <f t="shared" si="12"/>
        <v>44235</v>
      </c>
      <c r="F57" s="118" t="s">
        <v>223</v>
      </c>
      <c r="G57" s="99" t="s">
        <v>119</v>
      </c>
      <c r="H57" s="119">
        <v>20</v>
      </c>
      <c r="I57" s="119">
        <v>20</v>
      </c>
      <c r="J57" s="118">
        <v>2</v>
      </c>
      <c r="K57" s="117">
        <v>6</v>
      </c>
      <c r="L57" s="122">
        <f t="shared" si="3"/>
        <v>1</v>
      </c>
      <c r="M57" s="123">
        <f t="shared" si="1"/>
        <v>1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</row>
    <row r="58" spans="1:36" ht="17.25" customHeight="1" x14ac:dyDescent="0.2">
      <c r="A58" s="159"/>
      <c r="B58" s="115" t="s">
        <v>228</v>
      </c>
      <c r="C58" s="116">
        <v>44215</v>
      </c>
      <c r="D58" s="118">
        <v>10</v>
      </c>
      <c r="E58" s="116">
        <f t="shared" si="12"/>
        <v>44224</v>
      </c>
      <c r="F58" s="118" t="s">
        <v>223</v>
      </c>
      <c r="G58" s="99" t="s">
        <v>119</v>
      </c>
      <c r="H58" s="119">
        <v>100</v>
      </c>
      <c r="I58" s="119">
        <v>100</v>
      </c>
      <c r="J58" s="118">
        <v>10</v>
      </c>
      <c r="K58" s="118">
        <v>10</v>
      </c>
      <c r="L58" s="122">
        <f t="shared" si="3"/>
        <v>1</v>
      </c>
      <c r="M58" s="123">
        <f t="shared" si="1"/>
        <v>1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</row>
    <row r="59" spans="1:36" ht="17.25" customHeight="1" x14ac:dyDescent="0.2">
      <c r="A59" s="159"/>
      <c r="B59" s="115" t="s">
        <v>228</v>
      </c>
      <c r="C59" s="116">
        <v>44215</v>
      </c>
      <c r="D59" s="118">
        <v>10</v>
      </c>
      <c r="E59" s="116">
        <f t="shared" si="12"/>
        <v>44224</v>
      </c>
      <c r="F59" s="118" t="s">
        <v>223</v>
      </c>
      <c r="G59" s="99" t="s">
        <v>119</v>
      </c>
      <c r="H59" s="119">
        <v>100</v>
      </c>
      <c r="I59" s="119">
        <v>100</v>
      </c>
      <c r="J59" s="118">
        <v>10</v>
      </c>
      <c r="K59" s="118">
        <v>10</v>
      </c>
      <c r="L59" s="122">
        <f t="shared" si="3"/>
        <v>1</v>
      </c>
      <c r="M59" s="123">
        <f t="shared" si="1"/>
        <v>1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ht="17.25" customHeight="1" x14ac:dyDescent="0.2">
      <c r="A60" s="193"/>
      <c r="B60" s="115" t="s">
        <v>231</v>
      </c>
      <c r="C60" s="116">
        <v>44215</v>
      </c>
      <c r="D60" s="118">
        <v>10</v>
      </c>
      <c r="E60" s="116">
        <f t="shared" si="12"/>
        <v>44224</v>
      </c>
      <c r="F60" s="118" t="s">
        <v>223</v>
      </c>
      <c r="G60" s="99" t="s">
        <v>119</v>
      </c>
      <c r="H60" s="119">
        <v>100</v>
      </c>
      <c r="I60" s="119">
        <v>100</v>
      </c>
      <c r="J60" s="118">
        <v>10</v>
      </c>
      <c r="K60" s="118">
        <v>10</v>
      </c>
      <c r="L60" s="124">
        <f t="shared" si="3"/>
        <v>1</v>
      </c>
      <c r="M60" s="125">
        <f t="shared" si="1"/>
        <v>1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</row>
    <row r="61" spans="1:36" ht="17.25" customHeight="1" x14ac:dyDescent="0.2">
      <c r="A61" s="114"/>
      <c r="B61" s="107" t="s">
        <v>357</v>
      </c>
      <c r="C61" s="107" t="s">
        <v>322</v>
      </c>
      <c r="D61" s="107" t="s">
        <v>377</v>
      </c>
      <c r="E61" s="107" t="s">
        <v>378</v>
      </c>
      <c r="F61" s="126"/>
      <c r="G61" s="126"/>
      <c r="H61" s="127">
        <f t="shared" ref="H61:I61" si="13">SUM(H62:H69)</f>
        <v>460</v>
      </c>
      <c r="I61" s="127">
        <f t="shared" si="13"/>
        <v>460</v>
      </c>
      <c r="J61" s="108"/>
      <c r="K61" s="111"/>
      <c r="L61" s="112">
        <f t="shared" si="3"/>
        <v>1</v>
      </c>
      <c r="M61" s="113">
        <f t="shared" si="1"/>
        <v>1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</row>
    <row r="62" spans="1:36" ht="17.25" customHeight="1" x14ac:dyDescent="0.2">
      <c r="A62" s="192" t="s">
        <v>234</v>
      </c>
      <c r="B62" s="115" t="s">
        <v>221</v>
      </c>
      <c r="C62" s="116">
        <v>44215</v>
      </c>
      <c r="D62" s="118">
        <v>10</v>
      </c>
      <c r="E62" s="116">
        <f t="shared" ref="E62:E69" si="14">C62+D62-1</f>
        <v>44224</v>
      </c>
      <c r="F62" s="118" t="s">
        <v>235</v>
      </c>
      <c r="G62" s="99" t="s">
        <v>119</v>
      </c>
      <c r="H62" s="119">
        <v>100</v>
      </c>
      <c r="I62" s="119">
        <v>100</v>
      </c>
      <c r="J62" s="118">
        <v>10</v>
      </c>
      <c r="K62" s="118">
        <v>10</v>
      </c>
      <c r="L62" s="120">
        <f t="shared" si="3"/>
        <v>1</v>
      </c>
      <c r="M62" s="121">
        <f t="shared" si="1"/>
        <v>1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</row>
    <row r="63" spans="1:36" ht="17.25" customHeight="1" x14ac:dyDescent="0.2">
      <c r="A63" s="159"/>
      <c r="B63" s="115" t="s">
        <v>224</v>
      </c>
      <c r="C63" s="116">
        <v>44226</v>
      </c>
      <c r="D63" s="117">
        <v>9</v>
      </c>
      <c r="E63" s="116">
        <f t="shared" si="14"/>
        <v>44234</v>
      </c>
      <c r="F63" s="118" t="s">
        <v>235</v>
      </c>
      <c r="G63" s="99" t="s">
        <v>119</v>
      </c>
      <c r="H63" s="119">
        <v>10</v>
      </c>
      <c r="I63" s="119">
        <v>10</v>
      </c>
      <c r="J63" s="118">
        <v>1</v>
      </c>
      <c r="K63" s="117">
        <v>9</v>
      </c>
      <c r="L63" s="122">
        <f t="shared" si="3"/>
        <v>1</v>
      </c>
      <c r="M63" s="123">
        <f t="shared" si="1"/>
        <v>1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</row>
    <row r="64" spans="1:36" ht="17.25" customHeight="1" x14ac:dyDescent="0.2">
      <c r="A64" s="159"/>
      <c r="B64" s="115" t="s">
        <v>225</v>
      </c>
      <c r="C64" s="116">
        <v>44227</v>
      </c>
      <c r="D64" s="117">
        <v>8</v>
      </c>
      <c r="E64" s="116">
        <f t="shared" si="14"/>
        <v>44234</v>
      </c>
      <c r="F64" s="118" t="s">
        <v>235</v>
      </c>
      <c r="G64" s="99" t="s">
        <v>119</v>
      </c>
      <c r="H64" s="119">
        <v>10</v>
      </c>
      <c r="I64" s="119">
        <v>10</v>
      </c>
      <c r="J64" s="118">
        <v>1</v>
      </c>
      <c r="K64" s="117">
        <v>8</v>
      </c>
      <c r="L64" s="122">
        <f t="shared" si="3"/>
        <v>1</v>
      </c>
      <c r="M64" s="123">
        <f t="shared" si="1"/>
        <v>1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</row>
    <row r="65" spans="1:36" ht="17.25" customHeight="1" x14ac:dyDescent="0.2">
      <c r="A65" s="159"/>
      <c r="B65" s="115" t="s">
        <v>226</v>
      </c>
      <c r="C65" s="116">
        <v>44228</v>
      </c>
      <c r="D65" s="117">
        <v>7</v>
      </c>
      <c r="E65" s="116">
        <f t="shared" si="14"/>
        <v>44234</v>
      </c>
      <c r="F65" s="118" t="s">
        <v>235</v>
      </c>
      <c r="G65" s="99" t="s">
        <v>119</v>
      </c>
      <c r="H65" s="119">
        <v>20</v>
      </c>
      <c r="I65" s="119">
        <v>20</v>
      </c>
      <c r="J65" s="118">
        <v>2</v>
      </c>
      <c r="K65" s="117">
        <v>7</v>
      </c>
      <c r="L65" s="122">
        <f t="shared" si="3"/>
        <v>1</v>
      </c>
      <c r="M65" s="123">
        <f t="shared" si="1"/>
        <v>1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</row>
    <row r="66" spans="1:36" ht="17.25" customHeight="1" x14ac:dyDescent="0.2">
      <c r="A66" s="159"/>
      <c r="B66" s="115" t="s">
        <v>227</v>
      </c>
      <c r="C66" s="116">
        <v>44230</v>
      </c>
      <c r="D66" s="117">
        <v>6</v>
      </c>
      <c r="E66" s="116">
        <f t="shared" si="14"/>
        <v>44235</v>
      </c>
      <c r="F66" s="118" t="s">
        <v>235</v>
      </c>
      <c r="G66" s="99" t="s">
        <v>119</v>
      </c>
      <c r="H66" s="119">
        <v>20</v>
      </c>
      <c r="I66" s="119">
        <v>20</v>
      </c>
      <c r="J66" s="118">
        <v>2</v>
      </c>
      <c r="K66" s="117">
        <v>6</v>
      </c>
      <c r="L66" s="122">
        <f t="shared" si="3"/>
        <v>1</v>
      </c>
      <c r="M66" s="123">
        <f t="shared" si="1"/>
        <v>1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</row>
    <row r="67" spans="1:36" ht="17.25" customHeight="1" x14ac:dyDescent="0.2">
      <c r="A67" s="159"/>
      <c r="B67" s="115" t="s">
        <v>228</v>
      </c>
      <c r="C67" s="116">
        <v>44215</v>
      </c>
      <c r="D67" s="118">
        <v>10</v>
      </c>
      <c r="E67" s="116">
        <f t="shared" si="14"/>
        <v>44224</v>
      </c>
      <c r="F67" s="118" t="s">
        <v>235</v>
      </c>
      <c r="G67" s="99" t="s">
        <v>119</v>
      </c>
      <c r="H67" s="119">
        <v>100</v>
      </c>
      <c r="I67" s="119">
        <v>100</v>
      </c>
      <c r="J67" s="118">
        <v>10</v>
      </c>
      <c r="K67" s="118">
        <v>10</v>
      </c>
      <c r="L67" s="122">
        <f t="shared" si="3"/>
        <v>1</v>
      </c>
      <c r="M67" s="123">
        <f t="shared" si="1"/>
        <v>1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</row>
    <row r="68" spans="1:36" ht="17.25" customHeight="1" x14ac:dyDescent="0.2">
      <c r="A68" s="193"/>
      <c r="B68" s="115" t="s">
        <v>228</v>
      </c>
      <c r="C68" s="116">
        <v>44215</v>
      </c>
      <c r="D68" s="118">
        <v>10</v>
      </c>
      <c r="E68" s="116">
        <f t="shared" si="14"/>
        <v>44224</v>
      </c>
      <c r="F68" s="118" t="s">
        <v>235</v>
      </c>
      <c r="G68" s="99" t="s">
        <v>119</v>
      </c>
      <c r="H68" s="119">
        <v>100</v>
      </c>
      <c r="I68" s="119">
        <v>100</v>
      </c>
      <c r="J68" s="118">
        <v>10</v>
      </c>
      <c r="K68" s="118">
        <v>10</v>
      </c>
      <c r="L68" s="122">
        <f t="shared" si="3"/>
        <v>1</v>
      </c>
      <c r="M68" s="123">
        <f t="shared" si="1"/>
        <v>1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7.25" customHeight="1" x14ac:dyDescent="0.2">
      <c r="A69" s="70"/>
      <c r="B69" s="115" t="s">
        <v>231</v>
      </c>
      <c r="C69" s="116">
        <v>44215</v>
      </c>
      <c r="D69" s="118">
        <v>10</v>
      </c>
      <c r="E69" s="116">
        <f t="shared" si="14"/>
        <v>44224</v>
      </c>
      <c r="F69" s="118" t="s">
        <v>235</v>
      </c>
      <c r="G69" s="99" t="s">
        <v>119</v>
      </c>
      <c r="H69" s="119">
        <v>100</v>
      </c>
      <c r="I69" s="119">
        <v>100</v>
      </c>
      <c r="J69" s="118">
        <v>10</v>
      </c>
      <c r="K69" s="118">
        <v>10</v>
      </c>
      <c r="L69" s="124">
        <f t="shared" si="3"/>
        <v>1</v>
      </c>
      <c r="M69" s="125">
        <f t="shared" si="1"/>
        <v>1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ht="17.25" customHeight="1" x14ac:dyDescent="0.2">
      <c r="A70" s="114"/>
      <c r="B70" s="107" t="s">
        <v>357</v>
      </c>
      <c r="C70" s="107" t="s">
        <v>322</v>
      </c>
      <c r="D70" s="107" t="s">
        <v>379</v>
      </c>
      <c r="E70" s="107" t="s">
        <v>380</v>
      </c>
      <c r="F70" s="126"/>
      <c r="G70" s="126"/>
      <c r="H70" s="127">
        <f t="shared" ref="H70:I70" si="15">SUM(H71:H79)</f>
        <v>560</v>
      </c>
      <c r="I70" s="127">
        <f t="shared" si="15"/>
        <v>560</v>
      </c>
      <c r="J70" s="108"/>
      <c r="K70" s="111"/>
      <c r="L70" s="112">
        <f t="shared" si="3"/>
        <v>1</v>
      </c>
      <c r="M70" s="113">
        <f t="shared" si="1"/>
        <v>1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</row>
    <row r="71" spans="1:36" ht="17.25" customHeight="1" x14ac:dyDescent="0.2">
      <c r="A71" s="194" t="s">
        <v>240</v>
      </c>
      <c r="B71" s="115" t="s">
        <v>221</v>
      </c>
      <c r="C71" s="116">
        <v>44215</v>
      </c>
      <c r="D71" s="118">
        <v>10</v>
      </c>
      <c r="E71" s="116">
        <f t="shared" ref="E71:E79" si="16">C71+D71-1</f>
        <v>44224</v>
      </c>
      <c r="F71" s="118" t="s">
        <v>157</v>
      </c>
      <c r="G71" s="99" t="s">
        <v>119</v>
      </c>
      <c r="H71" s="119">
        <v>100</v>
      </c>
      <c r="I71" s="119">
        <v>100</v>
      </c>
      <c r="J71" s="118">
        <v>10</v>
      </c>
      <c r="K71" s="118">
        <v>10</v>
      </c>
      <c r="L71" s="120">
        <f t="shared" si="3"/>
        <v>1</v>
      </c>
      <c r="M71" s="121">
        <f t="shared" si="1"/>
        <v>1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</row>
    <row r="72" spans="1:36" ht="17.25" customHeight="1" x14ac:dyDescent="0.2">
      <c r="A72" s="159"/>
      <c r="B72" s="115" t="s">
        <v>224</v>
      </c>
      <c r="C72" s="116">
        <v>44226</v>
      </c>
      <c r="D72" s="117">
        <v>9</v>
      </c>
      <c r="E72" s="116">
        <f t="shared" si="16"/>
        <v>44234</v>
      </c>
      <c r="F72" s="118" t="s">
        <v>157</v>
      </c>
      <c r="G72" s="99" t="s">
        <v>119</v>
      </c>
      <c r="H72" s="119">
        <v>10</v>
      </c>
      <c r="I72" s="119">
        <v>10</v>
      </c>
      <c r="J72" s="118">
        <v>1</v>
      </c>
      <c r="K72" s="117">
        <v>9</v>
      </c>
      <c r="L72" s="122">
        <f t="shared" si="3"/>
        <v>1</v>
      </c>
      <c r="M72" s="123">
        <f t="shared" si="1"/>
        <v>1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ht="17.25" customHeight="1" x14ac:dyDescent="0.2">
      <c r="A73" s="159"/>
      <c r="B73" s="115" t="s">
        <v>225</v>
      </c>
      <c r="C73" s="116">
        <v>44227</v>
      </c>
      <c r="D73" s="117">
        <v>8</v>
      </c>
      <c r="E73" s="116">
        <f t="shared" si="16"/>
        <v>44234</v>
      </c>
      <c r="F73" s="118" t="s">
        <v>157</v>
      </c>
      <c r="G73" s="99" t="s">
        <v>119</v>
      </c>
      <c r="H73" s="119">
        <v>10</v>
      </c>
      <c r="I73" s="119">
        <v>10</v>
      </c>
      <c r="J73" s="118">
        <v>1</v>
      </c>
      <c r="K73" s="117">
        <v>8</v>
      </c>
      <c r="L73" s="122">
        <f t="shared" si="3"/>
        <v>1</v>
      </c>
      <c r="M73" s="123">
        <f t="shared" si="1"/>
        <v>1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</row>
    <row r="74" spans="1:36" ht="17.25" customHeight="1" x14ac:dyDescent="0.2">
      <c r="A74" s="159"/>
      <c r="B74" s="115" t="s">
        <v>226</v>
      </c>
      <c r="C74" s="116">
        <v>44228</v>
      </c>
      <c r="D74" s="117">
        <v>7</v>
      </c>
      <c r="E74" s="116">
        <f t="shared" si="16"/>
        <v>44234</v>
      </c>
      <c r="F74" s="118" t="s">
        <v>157</v>
      </c>
      <c r="G74" s="99" t="s">
        <v>119</v>
      </c>
      <c r="H74" s="119">
        <v>20</v>
      </c>
      <c r="I74" s="119">
        <v>20</v>
      </c>
      <c r="J74" s="118">
        <v>2</v>
      </c>
      <c r="K74" s="117">
        <v>7</v>
      </c>
      <c r="L74" s="122">
        <f t="shared" si="3"/>
        <v>1</v>
      </c>
      <c r="M74" s="123">
        <f t="shared" si="1"/>
        <v>1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</row>
    <row r="75" spans="1:36" ht="17.25" customHeight="1" x14ac:dyDescent="0.2">
      <c r="A75" s="159"/>
      <c r="B75" s="115" t="s">
        <v>227</v>
      </c>
      <c r="C75" s="116">
        <v>44230</v>
      </c>
      <c r="D75" s="117">
        <v>6</v>
      </c>
      <c r="E75" s="116">
        <f t="shared" si="16"/>
        <v>44235</v>
      </c>
      <c r="F75" s="118" t="s">
        <v>157</v>
      </c>
      <c r="G75" s="99" t="s">
        <v>119</v>
      </c>
      <c r="H75" s="119">
        <v>20</v>
      </c>
      <c r="I75" s="119">
        <v>20</v>
      </c>
      <c r="J75" s="118">
        <v>2</v>
      </c>
      <c r="K75" s="117">
        <v>6</v>
      </c>
      <c r="L75" s="122">
        <f t="shared" si="3"/>
        <v>1</v>
      </c>
      <c r="M75" s="123">
        <f t="shared" si="1"/>
        <v>1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</row>
    <row r="76" spans="1:36" ht="17.25" customHeight="1" x14ac:dyDescent="0.2">
      <c r="A76" s="159"/>
      <c r="B76" s="115" t="s">
        <v>228</v>
      </c>
      <c r="C76" s="116">
        <v>44215</v>
      </c>
      <c r="D76" s="118">
        <v>10</v>
      </c>
      <c r="E76" s="116">
        <f t="shared" si="16"/>
        <v>44224</v>
      </c>
      <c r="F76" s="118" t="s">
        <v>157</v>
      </c>
      <c r="G76" s="99" t="s">
        <v>119</v>
      </c>
      <c r="H76" s="119">
        <v>100</v>
      </c>
      <c r="I76" s="119">
        <v>100</v>
      </c>
      <c r="J76" s="118">
        <v>10</v>
      </c>
      <c r="K76" s="118">
        <v>10</v>
      </c>
      <c r="L76" s="122">
        <f t="shared" si="3"/>
        <v>1</v>
      </c>
      <c r="M76" s="123">
        <f t="shared" si="1"/>
        <v>1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</row>
    <row r="77" spans="1:36" ht="17.25" customHeight="1" x14ac:dyDescent="0.2">
      <c r="A77" s="193"/>
      <c r="B77" s="115" t="s">
        <v>228</v>
      </c>
      <c r="C77" s="116">
        <v>44215</v>
      </c>
      <c r="D77" s="118">
        <v>10</v>
      </c>
      <c r="E77" s="116">
        <f t="shared" si="16"/>
        <v>44224</v>
      </c>
      <c r="F77" s="118" t="s">
        <v>157</v>
      </c>
      <c r="G77" s="99" t="s">
        <v>119</v>
      </c>
      <c r="H77" s="119">
        <v>100</v>
      </c>
      <c r="I77" s="119">
        <v>100</v>
      </c>
      <c r="J77" s="118">
        <v>10</v>
      </c>
      <c r="K77" s="118">
        <v>10</v>
      </c>
      <c r="L77" s="122">
        <f t="shared" si="3"/>
        <v>1</v>
      </c>
      <c r="M77" s="123">
        <f t="shared" si="1"/>
        <v>1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</row>
    <row r="78" spans="1:36" ht="17.25" customHeight="1" x14ac:dyDescent="0.2">
      <c r="A78" s="71"/>
      <c r="B78" s="115" t="s">
        <v>228</v>
      </c>
      <c r="C78" s="116">
        <v>44215</v>
      </c>
      <c r="D78" s="118">
        <v>10</v>
      </c>
      <c r="E78" s="116">
        <f t="shared" si="16"/>
        <v>44224</v>
      </c>
      <c r="F78" s="118" t="s">
        <v>157</v>
      </c>
      <c r="G78" s="99" t="s">
        <v>119</v>
      </c>
      <c r="H78" s="119">
        <v>100</v>
      </c>
      <c r="I78" s="119">
        <v>100</v>
      </c>
      <c r="J78" s="118">
        <v>10</v>
      </c>
      <c r="K78" s="118">
        <v>10</v>
      </c>
      <c r="L78" s="122">
        <f t="shared" si="3"/>
        <v>1</v>
      </c>
      <c r="M78" s="123">
        <f t="shared" si="1"/>
        <v>1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7.25" customHeight="1" x14ac:dyDescent="0.2">
      <c r="A79" s="71"/>
      <c r="B79" s="115" t="s">
        <v>231</v>
      </c>
      <c r="C79" s="116">
        <v>44215</v>
      </c>
      <c r="D79" s="118">
        <v>10</v>
      </c>
      <c r="E79" s="116">
        <f t="shared" si="16"/>
        <v>44224</v>
      </c>
      <c r="F79" s="118" t="s">
        <v>157</v>
      </c>
      <c r="G79" s="99" t="s">
        <v>119</v>
      </c>
      <c r="H79" s="119">
        <v>100</v>
      </c>
      <c r="I79" s="119">
        <v>100</v>
      </c>
      <c r="J79" s="118">
        <v>10</v>
      </c>
      <c r="K79" s="118">
        <v>10</v>
      </c>
      <c r="L79" s="124">
        <f t="shared" si="3"/>
        <v>1</v>
      </c>
      <c r="M79" s="125">
        <f t="shared" si="1"/>
        <v>1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ht="17.25" customHeight="1" x14ac:dyDescent="0.2">
      <c r="A80" s="114"/>
      <c r="B80" s="107" t="s">
        <v>357</v>
      </c>
      <c r="C80" s="107" t="s">
        <v>322</v>
      </c>
      <c r="D80" s="107" t="s">
        <v>381</v>
      </c>
      <c r="E80" s="107" t="s">
        <v>382</v>
      </c>
      <c r="F80" s="126"/>
      <c r="G80" s="126"/>
      <c r="H80" s="127">
        <f t="shared" ref="H80:I80" si="17">SUM(H81:H88)</f>
        <v>460</v>
      </c>
      <c r="I80" s="127">
        <f t="shared" si="17"/>
        <v>460</v>
      </c>
      <c r="J80" s="108"/>
      <c r="K80" s="111"/>
      <c r="L80" s="112">
        <f t="shared" si="3"/>
        <v>1</v>
      </c>
      <c r="M80" s="113">
        <f t="shared" si="1"/>
        <v>1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</row>
    <row r="81" spans="1:36" ht="17.25" customHeight="1" x14ac:dyDescent="0.2">
      <c r="A81" s="192" t="s">
        <v>246</v>
      </c>
      <c r="B81" s="115" t="s">
        <v>221</v>
      </c>
      <c r="C81" s="116">
        <v>44215</v>
      </c>
      <c r="D81" s="118">
        <v>10</v>
      </c>
      <c r="E81" s="116">
        <f t="shared" ref="E81:E88" si="18">C81+D81-1</f>
        <v>44224</v>
      </c>
      <c r="F81" s="118" t="s">
        <v>116</v>
      </c>
      <c r="G81" s="99" t="s">
        <v>119</v>
      </c>
      <c r="H81" s="119">
        <v>100</v>
      </c>
      <c r="I81" s="119">
        <v>100</v>
      </c>
      <c r="J81" s="118">
        <v>10</v>
      </c>
      <c r="K81" s="118">
        <v>10</v>
      </c>
      <c r="L81" s="120">
        <f t="shared" si="3"/>
        <v>1</v>
      </c>
      <c r="M81" s="121">
        <f t="shared" si="1"/>
        <v>1</v>
      </c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ht="17.25" customHeight="1" x14ac:dyDescent="0.2">
      <c r="A82" s="159"/>
      <c r="B82" s="115" t="s">
        <v>224</v>
      </c>
      <c r="C82" s="116">
        <v>44226</v>
      </c>
      <c r="D82" s="117">
        <v>9</v>
      </c>
      <c r="E82" s="116">
        <f t="shared" si="18"/>
        <v>44234</v>
      </c>
      <c r="F82" s="118" t="s">
        <v>116</v>
      </c>
      <c r="G82" s="99" t="s">
        <v>119</v>
      </c>
      <c r="H82" s="119">
        <v>10</v>
      </c>
      <c r="I82" s="119">
        <v>10</v>
      </c>
      <c r="J82" s="118">
        <v>1</v>
      </c>
      <c r="K82" s="117">
        <v>9</v>
      </c>
      <c r="L82" s="122">
        <f t="shared" si="3"/>
        <v>1</v>
      </c>
      <c r="M82" s="123">
        <f t="shared" si="1"/>
        <v>1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</row>
    <row r="83" spans="1:36" ht="17.25" customHeight="1" x14ac:dyDescent="0.2">
      <c r="A83" s="159"/>
      <c r="B83" s="115" t="s">
        <v>225</v>
      </c>
      <c r="C83" s="116">
        <v>44227</v>
      </c>
      <c r="D83" s="117">
        <v>8</v>
      </c>
      <c r="E83" s="116">
        <f t="shared" si="18"/>
        <v>44234</v>
      </c>
      <c r="F83" s="118" t="s">
        <v>116</v>
      </c>
      <c r="G83" s="99" t="s">
        <v>119</v>
      </c>
      <c r="H83" s="119">
        <v>10</v>
      </c>
      <c r="I83" s="119">
        <v>10</v>
      </c>
      <c r="J83" s="118">
        <v>1</v>
      </c>
      <c r="K83" s="117">
        <v>8</v>
      </c>
      <c r="L83" s="122">
        <f t="shared" si="3"/>
        <v>1</v>
      </c>
      <c r="M83" s="123">
        <f t="shared" si="1"/>
        <v>1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</row>
    <row r="84" spans="1:36" ht="17.25" customHeight="1" x14ac:dyDescent="0.2">
      <c r="A84" s="159"/>
      <c r="B84" s="115" t="s">
        <v>226</v>
      </c>
      <c r="C84" s="116">
        <v>44228</v>
      </c>
      <c r="D84" s="117">
        <v>7</v>
      </c>
      <c r="E84" s="116">
        <f t="shared" si="18"/>
        <v>44234</v>
      </c>
      <c r="F84" s="118" t="s">
        <v>116</v>
      </c>
      <c r="G84" s="99" t="s">
        <v>119</v>
      </c>
      <c r="H84" s="119">
        <v>20</v>
      </c>
      <c r="I84" s="119">
        <v>20</v>
      </c>
      <c r="J84" s="118">
        <v>2</v>
      </c>
      <c r="K84" s="117">
        <v>7</v>
      </c>
      <c r="L84" s="122">
        <f t="shared" si="3"/>
        <v>1</v>
      </c>
      <c r="M84" s="123">
        <f t="shared" si="1"/>
        <v>1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</row>
    <row r="85" spans="1:36" ht="17.25" customHeight="1" x14ac:dyDescent="0.2">
      <c r="A85" s="159"/>
      <c r="B85" s="115" t="s">
        <v>227</v>
      </c>
      <c r="C85" s="116">
        <v>44230</v>
      </c>
      <c r="D85" s="117">
        <v>6</v>
      </c>
      <c r="E85" s="116">
        <f t="shared" si="18"/>
        <v>44235</v>
      </c>
      <c r="F85" s="118" t="s">
        <v>116</v>
      </c>
      <c r="G85" s="99" t="s">
        <v>119</v>
      </c>
      <c r="H85" s="119">
        <v>20</v>
      </c>
      <c r="I85" s="119">
        <v>20</v>
      </c>
      <c r="J85" s="118">
        <v>2</v>
      </c>
      <c r="K85" s="117">
        <v>6</v>
      </c>
      <c r="L85" s="122">
        <f t="shared" si="3"/>
        <v>1</v>
      </c>
      <c r="M85" s="123">
        <f t="shared" si="1"/>
        <v>1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</row>
    <row r="86" spans="1:36" ht="17.25" customHeight="1" x14ac:dyDescent="0.2">
      <c r="A86" s="159"/>
      <c r="B86" s="115" t="s">
        <v>228</v>
      </c>
      <c r="C86" s="116">
        <v>44215</v>
      </c>
      <c r="D86" s="118">
        <v>10</v>
      </c>
      <c r="E86" s="116">
        <f t="shared" si="18"/>
        <v>44224</v>
      </c>
      <c r="F86" s="118" t="s">
        <v>116</v>
      </c>
      <c r="G86" s="99" t="s">
        <v>119</v>
      </c>
      <c r="H86" s="119">
        <v>100</v>
      </c>
      <c r="I86" s="119">
        <v>100</v>
      </c>
      <c r="J86" s="118">
        <v>10</v>
      </c>
      <c r="K86" s="118">
        <v>10</v>
      </c>
      <c r="L86" s="122">
        <f t="shared" si="3"/>
        <v>1</v>
      </c>
      <c r="M86" s="123">
        <f t="shared" si="1"/>
        <v>1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</row>
    <row r="87" spans="1:36" ht="17.25" customHeight="1" x14ac:dyDescent="0.2">
      <c r="A87" s="159"/>
      <c r="B87" s="115" t="s">
        <v>228</v>
      </c>
      <c r="C87" s="116">
        <v>44215</v>
      </c>
      <c r="D87" s="118">
        <v>10</v>
      </c>
      <c r="E87" s="116">
        <f t="shared" si="18"/>
        <v>44224</v>
      </c>
      <c r="F87" s="118" t="s">
        <v>116</v>
      </c>
      <c r="G87" s="99" t="s">
        <v>119</v>
      </c>
      <c r="H87" s="119">
        <v>100</v>
      </c>
      <c r="I87" s="119">
        <v>100</v>
      </c>
      <c r="J87" s="118">
        <v>10</v>
      </c>
      <c r="K87" s="118">
        <v>10</v>
      </c>
      <c r="L87" s="122">
        <f t="shared" si="3"/>
        <v>1</v>
      </c>
      <c r="M87" s="123">
        <f t="shared" si="1"/>
        <v>1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</row>
    <row r="88" spans="1:36" ht="17.25" customHeight="1" x14ac:dyDescent="0.2">
      <c r="A88" s="193"/>
      <c r="B88" s="115" t="s">
        <v>231</v>
      </c>
      <c r="C88" s="116">
        <v>44215</v>
      </c>
      <c r="D88" s="118">
        <v>10</v>
      </c>
      <c r="E88" s="116">
        <f t="shared" si="18"/>
        <v>44224</v>
      </c>
      <c r="F88" s="118" t="s">
        <v>116</v>
      </c>
      <c r="G88" s="99" t="s">
        <v>119</v>
      </c>
      <c r="H88" s="119">
        <v>100</v>
      </c>
      <c r="I88" s="119">
        <v>100</v>
      </c>
      <c r="J88" s="118">
        <v>10</v>
      </c>
      <c r="K88" s="118">
        <v>10</v>
      </c>
      <c r="L88" s="124">
        <f t="shared" si="3"/>
        <v>1</v>
      </c>
      <c r="M88" s="125">
        <f t="shared" si="1"/>
        <v>1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</row>
    <row r="89" spans="1:36" ht="17.25" customHeight="1" x14ac:dyDescent="0.2">
      <c r="A89" s="114"/>
      <c r="B89" s="107" t="s">
        <v>357</v>
      </c>
      <c r="C89" s="107" t="s">
        <v>322</v>
      </c>
      <c r="D89" s="107" t="s">
        <v>383</v>
      </c>
      <c r="E89" s="107" t="s">
        <v>384</v>
      </c>
      <c r="F89" s="126"/>
      <c r="G89" s="126"/>
      <c r="H89" s="127">
        <f t="shared" ref="H89:I89" si="19">SUM(H90:H95)</f>
        <v>240</v>
      </c>
      <c r="I89" s="127">
        <f t="shared" si="19"/>
        <v>240</v>
      </c>
      <c r="J89" s="108"/>
      <c r="K89" s="111"/>
      <c r="L89" s="112">
        <f t="shared" si="3"/>
        <v>1</v>
      </c>
      <c r="M89" s="113">
        <f t="shared" si="1"/>
        <v>1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</row>
    <row r="90" spans="1:36" ht="17.25" customHeight="1" x14ac:dyDescent="0.2">
      <c r="A90" s="194" t="s">
        <v>251</v>
      </c>
      <c r="B90" s="115" t="s">
        <v>252</v>
      </c>
      <c r="C90" s="116">
        <v>44228</v>
      </c>
      <c r="D90" s="117">
        <v>7</v>
      </c>
      <c r="E90" s="116">
        <f t="shared" ref="E90:E95" si="20">C90+D90-1</f>
        <v>44234</v>
      </c>
      <c r="F90" s="118" t="s">
        <v>170</v>
      </c>
      <c r="G90" s="99" t="s">
        <v>119</v>
      </c>
      <c r="H90" s="119">
        <v>40</v>
      </c>
      <c r="I90" s="119">
        <v>40</v>
      </c>
      <c r="J90" s="118">
        <v>4</v>
      </c>
      <c r="K90" s="117">
        <v>7</v>
      </c>
      <c r="L90" s="120">
        <f t="shared" si="3"/>
        <v>1</v>
      </c>
      <c r="M90" s="121">
        <f t="shared" si="1"/>
        <v>1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</row>
    <row r="91" spans="1:36" ht="17.25" customHeight="1" x14ac:dyDescent="0.2">
      <c r="A91" s="159"/>
      <c r="B91" s="115" t="s">
        <v>254</v>
      </c>
      <c r="C91" s="116">
        <v>44228</v>
      </c>
      <c r="D91" s="117">
        <v>7</v>
      </c>
      <c r="E91" s="116">
        <f t="shared" si="20"/>
        <v>44234</v>
      </c>
      <c r="F91" s="118" t="s">
        <v>170</v>
      </c>
      <c r="G91" s="99" t="s">
        <v>119</v>
      </c>
      <c r="H91" s="119">
        <v>40</v>
      </c>
      <c r="I91" s="119">
        <v>40</v>
      </c>
      <c r="J91" s="118">
        <v>4</v>
      </c>
      <c r="K91" s="117">
        <v>7</v>
      </c>
      <c r="L91" s="122">
        <f t="shared" si="3"/>
        <v>1</v>
      </c>
      <c r="M91" s="123">
        <f t="shared" si="1"/>
        <v>1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</row>
    <row r="92" spans="1:36" ht="17.25" customHeight="1" x14ac:dyDescent="0.2">
      <c r="A92" s="159"/>
      <c r="B92" s="115" t="s">
        <v>255</v>
      </c>
      <c r="C92" s="116">
        <v>44228</v>
      </c>
      <c r="D92" s="117">
        <v>7</v>
      </c>
      <c r="E92" s="116">
        <f t="shared" si="20"/>
        <v>44234</v>
      </c>
      <c r="F92" s="118" t="s">
        <v>170</v>
      </c>
      <c r="G92" s="99" t="s">
        <v>119</v>
      </c>
      <c r="H92" s="119">
        <v>40</v>
      </c>
      <c r="I92" s="119">
        <v>40</v>
      </c>
      <c r="J92" s="118">
        <v>4</v>
      </c>
      <c r="K92" s="117">
        <v>7</v>
      </c>
      <c r="L92" s="122">
        <f t="shared" si="3"/>
        <v>1</v>
      </c>
      <c r="M92" s="123">
        <f t="shared" si="1"/>
        <v>1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</row>
    <row r="93" spans="1:36" ht="17.25" customHeight="1" x14ac:dyDescent="0.2">
      <c r="A93" s="159"/>
      <c r="B93" s="115" t="s">
        <v>256</v>
      </c>
      <c r="C93" s="116">
        <v>44228</v>
      </c>
      <c r="D93" s="117">
        <v>7</v>
      </c>
      <c r="E93" s="116">
        <f t="shared" si="20"/>
        <v>44234</v>
      </c>
      <c r="F93" s="118" t="s">
        <v>170</v>
      </c>
      <c r="G93" s="129" t="s">
        <v>119</v>
      </c>
      <c r="H93" s="119">
        <v>40</v>
      </c>
      <c r="I93" s="119">
        <v>40</v>
      </c>
      <c r="J93" s="118">
        <v>4</v>
      </c>
      <c r="K93" s="117">
        <v>7</v>
      </c>
      <c r="L93" s="122">
        <f t="shared" si="3"/>
        <v>1</v>
      </c>
      <c r="M93" s="123">
        <f t="shared" si="1"/>
        <v>1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</row>
    <row r="94" spans="1:36" ht="17.25" customHeight="1" x14ac:dyDescent="0.2">
      <c r="A94" s="159"/>
      <c r="B94" s="115" t="s">
        <v>257</v>
      </c>
      <c r="C94" s="116">
        <v>44228</v>
      </c>
      <c r="D94" s="117">
        <v>8</v>
      </c>
      <c r="E94" s="116">
        <f t="shared" si="20"/>
        <v>44235</v>
      </c>
      <c r="F94" s="118" t="s">
        <v>170</v>
      </c>
      <c r="G94" s="130" t="s">
        <v>119</v>
      </c>
      <c r="H94" s="119">
        <v>40</v>
      </c>
      <c r="I94" s="131">
        <v>40</v>
      </c>
      <c r="J94" s="118">
        <v>4</v>
      </c>
      <c r="K94" s="117">
        <v>8</v>
      </c>
      <c r="L94" s="122">
        <f t="shared" si="3"/>
        <v>1</v>
      </c>
      <c r="M94" s="123">
        <f t="shared" si="1"/>
        <v>1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</row>
    <row r="95" spans="1:36" ht="17.25" customHeight="1" x14ac:dyDescent="0.2">
      <c r="A95" s="193"/>
      <c r="B95" s="115" t="s">
        <v>258</v>
      </c>
      <c r="C95" s="116">
        <v>44228</v>
      </c>
      <c r="D95" s="117">
        <v>8</v>
      </c>
      <c r="E95" s="116">
        <f t="shared" si="20"/>
        <v>44235</v>
      </c>
      <c r="F95" s="118" t="s">
        <v>170</v>
      </c>
      <c r="G95" s="130" t="s">
        <v>119</v>
      </c>
      <c r="H95" s="119">
        <v>40</v>
      </c>
      <c r="I95" s="131">
        <v>40</v>
      </c>
      <c r="J95" s="118">
        <v>4</v>
      </c>
      <c r="K95" s="117">
        <v>8</v>
      </c>
      <c r="L95" s="124">
        <f t="shared" si="3"/>
        <v>1</v>
      </c>
      <c r="M95" s="125">
        <f t="shared" si="1"/>
        <v>1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</row>
    <row r="96" spans="1:36" ht="17.25" customHeight="1" x14ac:dyDescent="0.2">
      <c r="A96" s="114"/>
      <c r="B96" s="107" t="s">
        <v>357</v>
      </c>
      <c r="C96" s="107" t="s">
        <v>322</v>
      </c>
      <c r="D96" s="107" t="s">
        <v>385</v>
      </c>
      <c r="E96" s="107" t="s">
        <v>386</v>
      </c>
      <c r="F96" s="126"/>
      <c r="G96" s="126"/>
      <c r="H96" s="127">
        <f t="shared" ref="H96:I96" si="21">SUM(H97:H99)</f>
        <v>60</v>
      </c>
      <c r="I96" s="127">
        <f t="shared" si="21"/>
        <v>60</v>
      </c>
      <c r="J96" s="108"/>
      <c r="K96" s="111"/>
      <c r="L96" s="112">
        <f t="shared" si="3"/>
        <v>1</v>
      </c>
      <c r="M96" s="113">
        <f t="shared" si="1"/>
        <v>1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</row>
    <row r="97" spans="1:36" ht="17.25" customHeight="1" x14ac:dyDescent="0.2">
      <c r="A97" s="192" t="s">
        <v>259</v>
      </c>
      <c r="B97" s="115" t="s">
        <v>261</v>
      </c>
      <c r="C97" s="132">
        <v>44235</v>
      </c>
      <c r="D97" s="117">
        <v>1</v>
      </c>
      <c r="E97" s="116">
        <f t="shared" ref="E97:E99" si="22">C97+D97-1</f>
        <v>44235</v>
      </c>
      <c r="F97" s="117" t="s">
        <v>235</v>
      </c>
      <c r="G97" s="129" t="s">
        <v>119</v>
      </c>
      <c r="H97" s="119">
        <v>20</v>
      </c>
      <c r="I97" s="119">
        <v>20</v>
      </c>
      <c r="J97" s="118">
        <v>2</v>
      </c>
      <c r="K97" s="117">
        <v>1</v>
      </c>
      <c r="L97" s="120">
        <f t="shared" si="3"/>
        <v>1</v>
      </c>
      <c r="M97" s="121">
        <f t="shared" si="1"/>
        <v>1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</row>
    <row r="98" spans="1:36" ht="17.25" customHeight="1" x14ac:dyDescent="0.2">
      <c r="A98" s="159"/>
      <c r="B98" s="115" t="s">
        <v>262</v>
      </c>
      <c r="C98" s="132">
        <v>44235</v>
      </c>
      <c r="D98" s="117">
        <v>1</v>
      </c>
      <c r="E98" s="116">
        <f t="shared" si="22"/>
        <v>44235</v>
      </c>
      <c r="F98" s="117" t="s">
        <v>235</v>
      </c>
      <c r="G98" s="130" t="s">
        <v>119</v>
      </c>
      <c r="H98" s="119">
        <v>20</v>
      </c>
      <c r="I98" s="119">
        <v>20</v>
      </c>
      <c r="J98" s="118">
        <v>2</v>
      </c>
      <c r="K98" s="117">
        <v>1</v>
      </c>
      <c r="L98" s="122">
        <f t="shared" si="3"/>
        <v>1</v>
      </c>
      <c r="M98" s="123">
        <f t="shared" si="1"/>
        <v>1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</row>
    <row r="99" spans="1:36" ht="17.25" customHeight="1" x14ac:dyDescent="0.2">
      <c r="A99" s="193"/>
      <c r="B99" s="115" t="s">
        <v>263</v>
      </c>
      <c r="C99" s="132">
        <v>44235</v>
      </c>
      <c r="D99" s="133">
        <v>1</v>
      </c>
      <c r="E99" s="116">
        <f t="shared" si="22"/>
        <v>44235</v>
      </c>
      <c r="F99" s="117" t="s">
        <v>235</v>
      </c>
      <c r="G99" s="130" t="s">
        <v>119</v>
      </c>
      <c r="H99" s="134">
        <v>20</v>
      </c>
      <c r="I99" s="119">
        <v>20</v>
      </c>
      <c r="J99" s="135">
        <v>2</v>
      </c>
      <c r="K99" s="133">
        <v>1</v>
      </c>
      <c r="L99" s="124">
        <f t="shared" si="3"/>
        <v>1</v>
      </c>
      <c r="M99" s="125">
        <f t="shared" si="1"/>
        <v>1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</row>
    <row r="100" spans="1:36" ht="17.25" customHeight="1" x14ac:dyDescent="0.2">
      <c r="A100" s="114"/>
      <c r="B100" s="107" t="s">
        <v>357</v>
      </c>
      <c r="C100" s="107" t="s">
        <v>322</v>
      </c>
      <c r="D100" s="107" t="s">
        <v>387</v>
      </c>
      <c r="E100" s="107" t="s">
        <v>388</v>
      </c>
      <c r="F100" s="126"/>
      <c r="G100" s="126"/>
      <c r="H100" s="127">
        <f t="shared" ref="H100:I100" si="23">SUM(H101:H140)</f>
        <v>3360</v>
      </c>
      <c r="I100" s="127">
        <f t="shared" si="23"/>
        <v>3360</v>
      </c>
      <c r="J100" s="108"/>
      <c r="K100" s="111"/>
      <c r="L100" s="112">
        <f t="shared" si="3"/>
        <v>1</v>
      </c>
      <c r="M100" s="113">
        <f t="shared" si="1"/>
        <v>1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</row>
    <row r="101" spans="1:36" ht="17.25" customHeight="1" x14ac:dyDescent="0.2">
      <c r="A101" s="194" t="s">
        <v>264</v>
      </c>
      <c r="B101" s="115" t="s">
        <v>389</v>
      </c>
      <c r="C101" s="116">
        <v>44215</v>
      </c>
      <c r="D101" s="135">
        <v>4</v>
      </c>
      <c r="E101" s="116">
        <f t="shared" ref="E101:E140" si="24">C101+D101-1</f>
        <v>44218</v>
      </c>
      <c r="F101" s="115" t="s">
        <v>223</v>
      </c>
      <c r="G101" s="99" t="s">
        <v>119</v>
      </c>
      <c r="H101" s="136">
        <v>100</v>
      </c>
      <c r="I101" s="136">
        <v>100</v>
      </c>
      <c r="J101" s="115">
        <v>10</v>
      </c>
      <c r="K101" s="115">
        <v>10</v>
      </c>
      <c r="L101" s="120">
        <f t="shared" si="3"/>
        <v>1</v>
      </c>
      <c r="M101" s="121">
        <f t="shared" si="1"/>
        <v>1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</row>
    <row r="102" spans="1:36" ht="17.25" customHeight="1" x14ac:dyDescent="0.2">
      <c r="A102" s="159"/>
      <c r="B102" s="115" t="s">
        <v>390</v>
      </c>
      <c r="C102" s="116">
        <v>44215</v>
      </c>
      <c r="D102" s="118">
        <v>4</v>
      </c>
      <c r="E102" s="116">
        <f t="shared" si="24"/>
        <v>44218</v>
      </c>
      <c r="F102" s="115" t="s">
        <v>223</v>
      </c>
      <c r="G102" s="99" t="s">
        <v>119</v>
      </c>
      <c r="H102" s="136">
        <v>100</v>
      </c>
      <c r="I102" s="136">
        <v>100</v>
      </c>
      <c r="J102" s="115">
        <v>10</v>
      </c>
      <c r="K102" s="115">
        <v>10</v>
      </c>
      <c r="L102" s="122">
        <f t="shared" si="3"/>
        <v>1</v>
      </c>
      <c r="M102" s="123">
        <f t="shared" si="1"/>
        <v>1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</row>
    <row r="103" spans="1:36" ht="17.25" customHeight="1" x14ac:dyDescent="0.2">
      <c r="A103" s="159"/>
      <c r="B103" s="115" t="s">
        <v>391</v>
      </c>
      <c r="C103" s="116">
        <v>44215</v>
      </c>
      <c r="D103" s="115">
        <v>4</v>
      </c>
      <c r="E103" s="116">
        <f t="shared" si="24"/>
        <v>44218</v>
      </c>
      <c r="F103" s="115" t="s">
        <v>223</v>
      </c>
      <c r="G103" s="99" t="s">
        <v>119</v>
      </c>
      <c r="H103" s="136">
        <v>100</v>
      </c>
      <c r="I103" s="136">
        <v>100</v>
      </c>
      <c r="J103" s="115">
        <v>10</v>
      </c>
      <c r="K103" s="115">
        <v>10</v>
      </c>
      <c r="L103" s="122">
        <f t="shared" si="3"/>
        <v>1</v>
      </c>
      <c r="M103" s="123">
        <f t="shared" si="1"/>
        <v>1</v>
      </c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</row>
    <row r="104" spans="1:36" ht="17.25" customHeight="1" x14ac:dyDescent="0.2">
      <c r="A104" s="159"/>
      <c r="B104" s="115" t="s">
        <v>392</v>
      </c>
      <c r="C104" s="116">
        <v>44215</v>
      </c>
      <c r="D104" s="115">
        <v>4</v>
      </c>
      <c r="E104" s="116">
        <f t="shared" si="24"/>
        <v>44218</v>
      </c>
      <c r="F104" s="115" t="s">
        <v>223</v>
      </c>
      <c r="G104" s="99" t="s">
        <v>119</v>
      </c>
      <c r="H104" s="136">
        <v>100</v>
      </c>
      <c r="I104" s="136">
        <v>100</v>
      </c>
      <c r="J104" s="115">
        <v>10</v>
      </c>
      <c r="K104" s="115">
        <v>10</v>
      </c>
      <c r="L104" s="122">
        <f t="shared" si="3"/>
        <v>1</v>
      </c>
      <c r="M104" s="123">
        <f t="shared" si="1"/>
        <v>1</v>
      </c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</row>
    <row r="105" spans="1:36" ht="17.25" customHeight="1" x14ac:dyDescent="0.2">
      <c r="A105" s="159"/>
      <c r="B105" s="115" t="s">
        <v>393</v>
      </c>
      <c r="C105" s="116">
        <v>44215</v>
      </c>
      <c r="D105" s="115">
        <v>4</v>
      </c>
      <c r="E105" s="116">
        <f t="shared" si="24"/>
        <v>44218</v>
      </c>
      <c r="F105" s="115" t="s">
        <v>223</v>
      </c>
      <c r="G105" s="99" t="s">
        <v>119</v>
      </c>
      <c r="H105" s="136">
        <v>100</v>
      </c>
      <c r="I105" s="136">
        <v>100</v>
      </c>
      <c r="J105" s="115">
        <v>10</v>
      </c>
      <c r="K105" s="115">
        <v>10</v>
      </c>
      <c r="L105" s="122">
        <f t="shared" si="3"/>
        <v>1</v>
      </c>
      <c r="M105" s="123">
        <f t="shared" si="1"/>
        <v>1</v>
      </c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</row>
    <row r="106" spans="1:36" ht="17.25" customHeight="1" x14ac:dyDescent="0.2">
      <c r="A106" s="159"/>
      <c r="B106" s="115" t="s">
        <v>394</v>
      </c>
      <c r="C106" s="116">
        <v>44215</v>
      </c>
      <c r="D106" s="115">
        <v>4</v>
      </c>
      <c r="E106" s="116">
        <f t="shared" si="24"/>
        <v>44218</v>
      </c>
      <c r="F106" s="115" t="s">
        <v>223</v>
      </c>
      <c r="G106" s="99" t="s">
        <v>119</v>
      </c>
      <c r="H106" s="136">
        <v>100</v>
      </c>
      <c r="I106" s="136">
        <v>100</v>
      </c>
      <c r="J106" s="115">
        <v>10</v>
      </c>
      <c r="K106" s="115">
        <v>10</v>
      </c>
      <c r="L106" s="122">
        <f t="shared" si="3"/>
        <v>1</v>
      </c>
      <c r="M106" s="123">
        <f t="shared" si="1"/>
        <v>1</v>
      </c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</row>
    <row r="107" spans="1:36" ht="17.25" customHeight="1" x14ac:dyDescent="0.2">
      <c r="A107" s="159"/>
      <c r="B107" s="115" t="s">
        <v>272</v>
      </c>
      <c r="C107" s="116">
        <v>44215</v>
      </c>
      <c r="D107" s="115">
        <v>4</v>
      </c>
      <c r="E107" s="116">
        <f t="shared" si="24"/>
        <v>44218</v>
      </c>
      <c r="F107" s="115" t="s">
        <v>223</v>
      </c>
      <c r="G107" s="99" t="s">
        <v>119</v>
      </c>
      <c r="H107" s="136">
        <v>100</v>
      </c>
      <c r="I107" s="136">
        <v>100</v>
      </c>
      <c r="J107" s="115">
        <v>10</v>
      </c>
      <c r="K107" s="115">
        <v>10</v>
      </c>
      <c r="L107" s="122">
        <f t="shared" si="3"/>
        <v>1</v>
      </c>
      <c r="M107" s="123">
        <f t="shared" si="1"/>
        <v>1</v>
      </c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</row>
    <row r="108" spans="1:36" ht="17.25" customHeight="1" x14ac:dyDescent="0.2">
      <c r="A108" s="159"/>
      <c r="B108" s="115" t="s">
        <v>273</v>
      </c>
      <c r="C108" s="116">
        <v>44215</v>
      </c>
      <c r="D108" s="115">
        <v>4</v>
      </c>
      <c r="E108" s="116">
        <f t="shared" si="24"/>
        <v>44218</v>
      </c>
      <c r="F108" s="115" t="s">
        <v>223</v>
      </c>
      <c r="G108" s="99" t="s">
        <v>119</v>
      </c>
      <c r="H108" s="136">
        <v>100</v>
      </c>
      <c r="I108" s="136">
        <v>100</v>
      </c>
      <c r="J108" s="115">
        <v>10</v>
      </c>
      <c r="K108" s="115">
        <v>10</v>
      </c>
      <c r="L108" s="122">
        <f t="shared" si="3"/>
        <v>1</v>
      </c>
      <c r="M108" s="123">
        <f t="shared" si="1"/>
        <v>1</v>
      </c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</row>
    <row r="109" spans="1:36" ht="17.25" customHeight="1" x14ac:dyDescent="0.2">
      <c r="A109" s="159"/>
      <c r="B109" s="115" t="s">
        <v>274</v>
      </c>
      <c r="C109" s="116">
        <v>44225</v>
      </c>
      <c r="D109" s="128">
        <v>11</v>
      </c>
      <c r="E109" s="116">
        <f t="shared" si="24"/>
        <v>44235</v>
      </c>
      <c r="F109" s="118" t="s">
        <v>170</v>
      </c>
      <c r="G109" s="99" t="s">
        <v>119</v>
      </c>
      <c r="H109" s="136">
        <v>80</v>
      </c>
      <c r="I109" s="138">
        <v>80</v>
      </c>
      <c r="J109" s="115">
        <v>8</v>
      </c>
      <c r="K109" s="128">
        <v>0</v>
      </c>
      <c r="L109" s="122">
        <f t="shared" si="3"/>
        <v>1</v>
      </c>
      <c r="M109" s="123">
        <f t="shared" si="1"/>
        <v>1</v>
      </c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</row>
    <row r="110" spans="1:36" ht="17.25" customHeight="1" x14ac:dyDescent="0.2">
      <c r="A110" s="159"/>
      <c r="B110" s="115" t="s">
        <v>276</v>
      </c>
      <c r="C110" s="116">
        <v>44225</v>
      </c>
      <c r="D110" s="128">
        <v>11</v>
      </c>
      <c r="E110" s="116">
        <f t="shared" si="24"/>
        <v>44235</v>
      </c>
      <c r="F110" s="118" t="s">
        <v>170</v>
      </c>
      <c r="G110" s="99" t="s">
        <v>119</v>
      </c>
      <c r="H110" s="136">
        <v>80</v>
      </c>
      <c r="I110" s="138">
        <v>80</v>
      </c>
      <c r="J110" s="115">
        <v>8</v>
      </c>
      <c r="K110" s="128">
        <v>0</v>
      </c>
      <c r="L110" s="122">
        <f t="shared" si="3"/>
        <v>1</v>
      </c>
      <c r="M110" s="123">
        <f t="shared" si="1"/>
        <v>1</v>
      </c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</row>
    <row r="111" spans="1:36" ht="17.25" customHeight="1" x14ac:dyDescent="0.2">
      <c r="A111" s="159"/>
      <c r="B111" s="115" t="s">
        <v>278</v>
      </c>
      <c r="C111" s="116">
        <v>44225</v>
      </c>
      <c r="D111" s="128">
        <v>10</v>
      </c>
      <c r="E111" s="116">
        <f t="shared" si="24"/>
        <v>44234</v>
      </c>
      <c r="F111" s="115" t="s">
        <v>279</v>
      </c>
      <c r="G111" s="99" t="s">
        <v>119</v>
      </c>
      <c r="H111" s="136">
        <v>80</v>
      </c>
      <c r="I111" s="136">
        <v>80</v>
      </c>
      <c r="J111" s="115">
        <v>8</v>
      </c>
      <c r="K111" s="128">
        <v>10</v>
      </c>
      <c r="L111" s="122">
        <f t="shared" si="3"/>
        <v>1</v>
      </c>
      <c r="M111" s="123">
        <f t="shared" si="1"/>
        <v>1</v>
      </c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</row>
    <row r="112" spans="1:36" ht="17.25" customHeight="1" x14ac:dyDescent="0.2">
      <c r="A112" s="159"/>
      <c r="B112" s="115" t="s">
        <v>280</v>
      </c>
      <c r="C112" s="116">
        <v>44225</v>
      </c>
      <c r="D112" s="128">
        <v>10</v>
      </c>
      <c r="E112" s="116">
        <f t="shared" si="24"/>
        <v>44234</v>
      </c>
      <c r="F112" s="115" t="s">
        <v>279</v>
      </c>
      <c r="G112" s="99" t="s">
        <v>119</v>
      </c>
      <c r="H112" s="136">
        <v>80</v>
      </c>
      <c r="I112" s="136">
        <v>80</v>
      </c>
      <c r="J112" s="115">
        <v>8</v>
      </c>
      <c r="K112" s="128">
        <v>10</v>
      </c>
      <c r="L112" s="122">
        <f t="shared" si="3"/>
        <v>1</v>
      </c>
      <c r="M112" s="123">
        <f t="shared" si="1"/>
        <v>1</v>
      </c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</row>
    <row r="113" spans="1:36" ht="17.25" customHeight="1" x14ac:dyDescent="0.2">
      <c r="A113" s="159"/>
      <c r="B113" s="115" t="s">
        <v>280</v>
      </c>
      <c r="C113" s="116">
        <v>44225</v>
      </c>
      <c r="D113" s="128">
        <v>10</v>
      </c>
      <c r="E113" s="116">
        <f t="shared" si="24"/>
        <v>44234</v>
      </c>
      <c r="F113" s="115" t="s">
        <v>279</v>
      </c>
      <c r="G113" s="99" t="s">
        <v>119</v>
      </c>
      <c r="H113" s="136">
        <v>80</v>
      </c>
      <c r="I113" s="136">
        <v>80</v>
      </c>
      <c r="J113" s="115">
        <v>8</v>
      </c>
      <c r="K113" s="128">
        <v>10</v>
      </c>
      <c r="L113" s="122">
        <f t="shared" si="3"/>
        <v>1</v>
      </c>
      <c r="M113" s="123">
        <f t="shared" si="1"/>
        <v>1</v>
      </c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</row>
    <row r="114" spans="1:36" ht="17.25" customHeight="1" x14ac:dyDescent="0.2">
      <c r="A114" s="159"/>
      <c r="B114" s="115" t="s">
        <v>281</v>
      </c>
      <c r="C114" s="116">
        <v>44225</v>
      </c>
      <c r="D114" s="128">
        <v>10</v>
      </c>
      <c r="E114" s="116">
        <f t="shared" si="24"/>
        <v>44234</v>
      </c>
      <c r="F114" s="115" t="s">
        <v>279</v>
      </c>
      <c r="G114" s="99" t="s">
        <v>119</v>
      </c>
      <c r="H114" s="136">
        <v>80</v>
      </c>
      <c r="I114" s="136">
        <v>80</v>
      </c>
      <c r="J114" s="115">
        <v>8</v>
      </c>
      <c r="K114" s="128">
        <v>10</v>
      </c>
      <c r="L114" s="122">
        <f t="shared" si="3"/>
        <v>1</v>
      </c>
      <c r="M114" s="123">
        <f t="shared" si="1"/>
        <v>1</v>
      </c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</row>
    <row r="115" spans="1:36" ht="17.25" customHeight="1" x14ac:dyDescent="0.2">
      <c r="A115" s="159"/>
      <c r="B115" s="115" t="s">
        <v>282</v>
      </c>
      <c r="C115" s="116">
        <v>44225</v>
      </c>
      <c r="D115" s="128">
        <v>10</v>
      </c>
      <c r="E115" s="116">
        <f t="shared" si="24"/>
        <v>44234</v>
      </c>
      <c r="F115" s="115" t="s">
        <v>279</v>
      </c>
      <c r="G115" s="99" t="s">
        <v>119</v>
      </c>
      <c r="H115" s="136">
        <v>80</v>
      </c>
      <c r="I115" s="136">
        <v>80</v>
      </c>
      <c r="J115" s="115">
        <v>8</v>
      </c>
      <c r="K115" s="128">
        <v>10</v>
      </c>
      <c r="L115" s="122">
        <f t="shared" si="3"/>
        <v>1</v>
      </c>
      <c r="M115" s="123">
        <f t="shared" si="1"/>
        <v>1</v>
      </c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</row>
    <row r="116" spans="1:36" ht="17.25" customHeight="1" x14ac:dyDescent="0.2">
      <c r="A116" s="159"/>
      <c r="B116" s="115" t="s">
        <v>283</v>
      </c>
      <c r="C116" s="116">
        <v>44225</v>
      </c>
      <c r="D116" s="128">
        <v>10</v>
      </c>
      <c r="E116" s="116">
        <f t="shared" si="24"/>
        <v>44234</v>
      </c>
      <c r="F116" s="115" t="s">
        <v>279</v>
      </c>
      <c r="G116" s="99" t="s">
        <v>119</v>
      </c>
      <c r="H116" s="136">
        <v>80</v>
      </c>
      <c r="I116" s="136">
        <v>80</v>
      </c>
      <c r="J116" s="115">
        <v>8</v>
      </c>
      <c r="K116" s="128">
        <v>10</v>
      </c>
      <c r="L116" s="122">
        <f t="shared" si="3"/>
        <v>1</v>
      </c>
      <c r="M116" s="123">
        <f t="shared" si="1"/>
        <v>1</v>
      </c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</row>
    <row r="117" spans="1:36" ht="17.25" customHeight="1" x14ac:dyDescent="0.2">
      <c r="A117" s="159"/>
      <c r="B117" s="115" t="s">
        <v>284</v>
      </c>
      <c r="C117" s="116">
        <v>44225</v>
      </c>
      <c r="D117" s="128">
        <v>10</v>
      </c>
      <c r="E117" s="116">
        <f t="shared" si="24"/>
        <v>44234</v>
      </c>
      <c r="F117" s="115" t="s">
        <v>279</v>
      </c>
      <c r="G117" s="99" t="s">
        <v>119</v>
      </c>
      <c r="H117" s="136">
        <v>80</v>
      </c>
      <c r="I117" s="136">
        <v>80</v>
      </c>
      <c r="J117" s="115">
        <v>8</v>
      </c>
      <c r="K117" s="128">
        <v>10</v>
      </c>
      <c r="L117" s="122">
        <f t="shared" si="3"/>
        <v>1</v>
      </c>
      <c r="M117" s="123">
        <f t="shared" si="1"/>
        <v>1</v>
      </c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</row>
    <row r="118" spans="1:36" ht="17.25" customHeight="1" x14ac:dyDescent="0.2">
      <c r="A118" s="159"/>
      <c r="B118" s="115" t="s">
        <v>198</v>
      </c>
      <c r="C118" s="116">
        <v>44225</v>
      </c>
      <c r="D118" s="128">
        <v>10</v>
      </c>
      <c r="E118" s="116">
        <f t="shared" si="24"/>
        <v>44234</v>
      </c>
      <c r="F118" s="115" t="s">
        <v>279</v>
      </c>
      <c r="G118" s="99" t="s">
        <v>119</v>
      </c>
      <c r="H118" s="136">
        <v>80</v>
      </c>
      <c r="I118" s="136">
        <v>80</v>
      </c>
      <c r="J118" s="115">
        <v>8</v>
      </c>
      <c r="K118" s="128">
        <v>10</v>
      </c>
      <c r="L118" s="122">
        <f t="shared" si="3"/>
        <v>1</v>
      </c>
      <c r="M118" s="123">
        <f t="shared" si="1"/>
        <v>1</v>
      </c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</row>
    <row r="119" spans="1:36" ht="17.25" customHeight="1" x14ac:dyDescent="0.2">
      <c r="A119" s="159"/>
      <c r="B119" s="115" t="s">
        <v>287</v>
      </c>
      <c r="C119" s="116">
        <v>44225</v>
      </c>
      <c r="D119" s="128">
        <v>10</v>
      </c>
      <c r="E119" s="116">
        <f t="shared" si="24"/>
        <v>44234</v>
      </c>
      <c r="F119" s="115" t="s">
        <v>279</v>
      </c>
      <c r="G119" s="99" t="s">
        <v>119</v>
      </c>
      <c r="H119" s="136">
        <v>80</v>
      </c>
      <c r="I119" s="136">
        <v>80</v>
      </c>
      <c r="J119" s="115">
        <v>8</v>
      </c>
      <c r="K119" s="128">
        <v>10</v>
      </c>
      <c r="L119" s="122">
        <f t="shared" si="3"/>
        <v>1</v>
      </c>
      <c r="M119" s="123">
        <f t="shared" si="1"/>
        <v>1</v>
      </c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</row>
    <row r="120" spans="1:36" ht="17.25" customHeight="1" x14ac:dyDescent="0.2">
      <c r="A120" s="159"/>
      <c r="B120" s="115" t="s">
        <v>220</v>
      </c>
      <c r="C120" s="116">
        <v>44225</v>
      </c>
      <c r="D120" s="128">
        <v>10</v>
      </c>
      <c r="E120" s="116">
        <f t="shared" si="24"/>
        <v>44234</v>
      </c>
      <c r="F120" s="115" t="s">
        <v>279</v>
      </c>
      <c r="G120" s="99" t="s">
        <v>119</v>
      </c>
      <c r="H120" s="136">
        <v>80</v>
      </c>
      <c r="I120" s="136">
        <v>80</v>
      </c>
      <c r="J120" s="115">
        <v>8</v>
      </c>
      <c r="K120" s="128">
        <v>10</v>
      </c>
      <c r="L120" s="122">
        <f t="shared" si="3"/>
        <v>1</v>
      </c>
      <c r="M120" s="123">
        <f t="shared" si="1"/>
        <v>1</v>
      </c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</row>
    <row r="121" spans="1:36" ht="17.25" customHeight="1" x14ac:dyDescent="0.2">
      <c r="A121" s="159"/>
      <c r="B121" s="115" t="s">
        <v>234</v>
      </c>
      <c r="C121" s="116">
        <v>44225</v>
      </c>
      <c r="D121" s="128">
        <v>10</v>
      </c>
      <c r="E121" s="116">
        <f t="shared" si="24"/>
        <v>44234</v>
      </c>
      <c r="F121" s="115" t="s">
        <v>279</v>
      </c>
      <c r="G121" s="99" t="s">
        <v>119</v>
      </c>
      <c r="H121" s="136">
        <v>80</v>
      </c>
      <c r="I121" s="136">
        <v>80</v>
      </c>
      <c r="J121" s="115">
        <v>8</v>
      </c>
      <c r="K121" s="128">
        <v>10</v>
      </c>
      <c r="L121" s="122">
        <f t="shared" si="3"/>
        <v>1</v>
      </c>
      <c r="M121" s="123">
        <f t="shared" si="1"/>
        <v>1</v>
      </c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</row>
    <row r="122" spans="1:36" ht="17.25" customHeight="1" x14ac:dyDescent="0.2">
      <c r="A122" s="159"/>
      <c r="B122" s="115" t="s">
        <v>240</v>
      </c>
      <c r="C122" s="116">
        <v>44225</v>
      </c>
      <c r="D122" s="128">
        <v>10</v>
      </c>
      <c r="E122" s="116">
        <f t="shared" si="24"/>
        <v>44234</v>
      </c>
      <c r="F122" s="115" t="s">
        <v>279</v>
      </c>
      <c r="G122" s="99" t="s">
        <v>119</v>
      </c>
      <c r="H122" s="136">
        <v>80</v>
      </c>
      <c r="I122" s="136">
        <v>80</v>
      </c>
      <c r="J122" s="115">
        <v>8</v>
      </c>
      <c r="K122" s="128">
        <v>10</v>
      </c>
      <c r="L122" s="122">
        <f t="shared" si="3"/>
        <v>1</v>
      </c>
      <c r="M122" s="123">
        <f t="shared" si="1"/>
        <v>1</v>
      </c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</row>
    <row r="123" spans="1:36" ht="17.25" customHeight="1" x14ac:dyDescent="0.2">
      <c r="A123" s="159"/>
      <c r="B123" s="115" t="s">
        <v>246</v>
      </c>
      <c r="C123" s="116">
        <v>44225</v>
      </c>
      <c r="D123" s="128">
        <v>10</v>
      </c>
      <c r="E123" s="116">
        <f t="shared" si="24"/>
        <v>44234</v>
      </c>
      <c r="F123" s="115" t="s">
        <v>279</v>
      </c>
      <c r="G123" s="99" t="s">
        <v>119</v>
      </c>
      <c r="H123" s="136">
        <v>80</v>
      </c>
      <c r="I123" s="136">
        <v>80</v>
      </c>
      <c r="J123" s="115">
        <v>8</v>
      </c>
      <c r="K123" s="128">
        <v>10</v>
      </c>
      <c r="L123" s="122">
        <f t="shared" si="3"/>
        <v>1</v>
      </c>
      <c r="M123" s="123">
        <f t="shared" si="1"/>
        <v>1</v>
      </c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</row>
    <row r="124" spans="1:36" ht="17.25" customHeight="1" x14ac:dyDescent="0.2">
      <c r="A124" s="159"/>
      <c r="B124" s="115" t="s">
        <v>292</v>
      </c>
      <c r="C124" s="116">
        <v>44225</v>
      </c>
      <c r="D124" s="128">
        <v>10</v>
      </c>
      <c r="E124" s="116">
        <f t="shared" si="24"/>
        <v>44234</v>
      </c>
      <c r="F124" s="115" t="s">
        <v>279</v>
      </c>
      <c r="G124" s="99" t="s">
        <v>119</v>
      </c>
      <c r="H124" s="136">
        <v>80</v>
      </c>
      <c r="I124" s="136">
        <v>80</v>
      </c>
      <c r="J124" s="115">
        <v>8</v>
      </c>
      <c r="K124" s="128">
        <v>10</v>
      </c>
      <c r="L124" s="122">
        <f t="shared" si="3"/>
        <v>1</v>
      </c>
      <c r="M124" s="123">
        <f t="shared" si="1"/>
        <v>1</v>
      </c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</row>
    <row r="125" spans="1:36" ht="17.25" customHeight="1" x14ac:dyDescent="0.2">
      <c r="A125" s="159"/>
      <c r="B125" s="115" t="s">
        <v>395</v>
      </c>
      <c r="C125" s="116">
        <v>44225</v>
      </c>
      <c r="D125" s="128">
        <v>10</v>
      </c>
      <c r="E125" s="116">
        <f t="shared" si="24"/>
        <v>44234</v>
      </c>
      <c r="F125" s="115" t="s">
        <v>223</v>
      </c>
      <c r="G125" s="99" t="s">
        <v>119</v>
      </c>
      <c r="H125" s="136">
        <v>80</v>
      </c>
      <c r="I125" s="136">
        <v>80</v>
      </c>
      <c r="J125" s="115">
        <v>8</v>
      </c>
      <c r="K125" s="128">
        <v>10</v>
      </c>
      <c r="L125" s="122">
        <f t="shared" si="3"/>
        <v>1</v>
      </c>
      <c r="M125" s="123">
        <f t="shared" si="1"/>
        <v>1</v>
      </c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</row>
    <row r="126" spans="1:36" ht="17.25" customHeight="1" x14ac:dyDescent="0.2">
      <c r="A126" s="159"/>
      <c r="B126" s="115" t="s">
        <v>396</v>
      </c>
      <c r="C126" s="116">
        <v>44225</v>
      </c>
      <c r="D126" s="128">
        <v>10</v>
      </c>
      <c r="E126" s="116">
        <f t="shared" si="24"/>
        <v>44234</v>
      </c>
      <c r="F126" s="115" t="s">
        <v>223</v>
      </c>
      <c r="G126" s="99" t="s">
        <v>119</v>
      </c>
      <c r="H126" s="136">
        <v>80</v>
      </c>
      <c r="I126" s="136">
        <v>80</v>
      </c>
      <c r="J126" s="115">
        <v>8</v>
      </c>
      <c r="K126" s="128">
        <v>10</v>
      </c>
      <c r="L126" s="122">
        <f t="shared" si="3"/>
        <v>1</v>
      </c>
      <c r="M126" s="123">
        <f t="shared" si="1"/>
        <v>1</v>
      </c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</row>
    <row r="127" spans="1:36" ht="17.25" customHeight="1" x14ac:dyDescent="0.2">
      <c r="A127" s="159"/>
      <c r="B127" s="115" t="s">
        <v>397</v>
      </c>
      <c r="C127" s="116">
        <v>44225</v>
      </c>
      <c r="D127" s="128">
        <v>10</v>
      </c>
      <c r="E127" s="116">
        <f t="shared" si="24"/>
        <v>44234</v>
      </c>
      <c r="F127" s="115" t="s">
        <v>235</v>
      </c>
      <c r="G127" s="99" t="s">
        <v>119</v>
      </c>
      <c r="H127" s="136">
        <v>80</v>
      </c>
      <c r="I127" s="136">
        <v>80</v>
      </c>
      <c r="J127" s="115">
        <v>8</v>
      </c>
      <c r="K127" s="128">
        <v>10</v>
      </c>
      <c r="L127" s="122">
        <f t="shared" si="3"/>
        <v>1</v>
      </c>
      <c r="M127" s="123">
        <f t="shared" si="1"/>
        <v>1</v>
      </c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</row>
    <row r="128" spans="1:36" ht="17.25" customHeight="1" x14ac:dyDescent="0.2">
      <c r="A128" s="159"/>
      <c r="B128" s="115" t="s">
        <v>398</v>
      </c>
      <c r="C128" s="116">
        <v>44225</v>
      </c>
      <c r="D128" s="128">
        <v>10</v>
      </c>
      <c r="E128" s="116">
        <f t="shared" si="24"/>
        <v>44234</v>
      </c>
      <c r="F128" s="115" t="s">
        <v>235</v>
      </c>
      <c r="G128" s="99" t="s">
        <v>119</v>
      </c>
      <c r="H128" s="136">
        <v>80</v>
      </c>
      <c r="I128" s="136">
        <v>80</v>
      </c>
      <c r="J128" s="115">
        <v>8</v>
      </c>
      <c r="K128" s="128">
        <v>10</v>
      </c>
      <c r="L128" s="122">
        <f t="shared" si="3"/>
        <v>1</v>
      </c>
      <c r="M128" s="123">
        <f t="shared" si="1"/>
        <v>1</v>
      </c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</row>
    <row r="129" spans="1:37" ht="17.25" customHeight="1" x14ac:dyDescent="0.2">
      <c r="A129" s="159"/>
      <c r="B129" s="115" t="s">
        <v>399</v>
      </c>
      <c r="C129" s="116">
        <v>44225</v>
      </c>
      <c r="D129" s="128">
        <v>10</v>
      </c>
      <c r="E129" s="116">
        <f t="shared" si="24"/>
        <v>44234</v>
      </c>
      <c r="F129" s="115" t="s">
        <v>157</v>
      </c>
      <c r="G129" s="99" t="s">
        <v>119</v>
      </c>
      <c r="H129" s="136">
        <v>80</v>
      </c>
      <c r="I129" s="136">
        <v>80</v>
      </c>
      <c r="J129" s="115">
        <v>8</v>
      </c>
      <c r="K129" s="128">
        <v>10</v>
      </c>
      <c r="L129" s="122">
        <f t="shared" si="3"/>
        <v>1</v>
      </c>
      <c r="M129" s="123">
        <f t="shared" si="1"/>
        <v>1</v>
      </c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</row>
    <row r="130" spans="1:37" ht="17.25" customHeight="1" x14ac:dyDescent="0.2">
      <c r="A130" s="159"/>
      <c r="B130" s="115" t="s">
        <v>400</v>
      </c>
      <c r="C130" s="116">
        <v>44225</v>
      </c>
      <c r="D130" s="128">
        <v>10</v>
      </c>
      <c r="E130" s="116">
        <f t="shared" si="24"/>
        <v>44234</v>
      </c>
      <c r="F130" s="115" t="s">
        <v>157</v>
      </c>
      <c r="G130" s="99" t="s">
        <v>119</v>
      </c>
      <c r="H130" s="136">
        <v>80</v>
      </c>
      <c r="I130" s="136">
        <v>80</v>
      </c>
      <c r="J130" s="115">
        <v>8</v>
      </c>
      <c r="K130" s="128">
        <v>10</v>
      </c>
      <c r="L130" s="122">
        <f t="shared" si="3"/>
        <v>1</v>
      </c>
      <c r="M130" s="123">
        <f t="shared" si="1"/>
        <v>1</v>
      </c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</row>
    <row r="131" spans="1:37" ht="17.25" customHeight="1" x14ac:dyDescent="0.2">
      <c r="A131" s="159"/>
      <c r="B131" s="115" t="s">
        <v>401</v>
      </c>
      <c r="C131" s="116">
        <v>44225</v>
      </c>
      <c r="D131" s="128">
        <v>10</v>
      </c>
      <c r="E131" s="116">
        <f t="shared" si="24"/>
        <v>44234</v>
      </c>
      <c r="F131" s="115" t="s">
        <v>116</v>
      </c>
      <c r="G131" s="99" t="s">
        <v>119</v>
      </c>
      <c r="H131" s="136">
        <v>80</v>
      </c>
      <c r="I131" s="136">
        <v>80</v>
      </c>
      <c r="J131" s="115">
        <v>8</v>
      </c>
      <c r="K131" s="128">
        <v>10</v>
      </c>
      <c r="L131" s="122">
        <f t="shared" si="3"/>
        <v>1</v>
      </c>
      <c r="M131" s="123">
        <f t="shared" si="1"/>
        <v>1</v>
      </c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</row>
    <row r="132" spans="1:37" ht="17.25" customHeight="1" x14ac:dyDescent="0.2">
      <c r="A132" s="159"/>
      <c r="B132" s="115" t="s">
        <v>402</v>
      </c>
      <c r="C132" s="116">
        <v>44225</v>
      </c>
      <c r="D132" s="128">
        <v>10</v>
      </c>
      <c r="E132" s="116">
        <f t="shared" si="24"/>
        <v>44234</v>
      </c>
      <c r="F132" s="115" t="s">
        <v>116</v>
      </c>
      <c r="G132" s="99" t="s">
        <v>119</v>
      </c>
      <c r="H132" s="136">
        <v>80</v>
      </c>
      <c r="I132" s="136">
        <v>80</v>
      </c>
      <c r="J132" s="115">
        <v>8</v>
      </c>
      <c r="K132" s="128">
        <v>10</v>
      </c>
      <c r="L132" s="122">
        <f t="shared" si="3"/>
        <v>1</v>
      </c>
      <c r="M132" s="123">
        <f t="shared" si="1"/>
        <v>1</v>
      </c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</row>
    <row r="133" spans="1:37" ht="17.25" customHeight="1" x14ac:dyDescent="0.2">
      <c r="A133" s="159"/>
      <c r="B133" s="115" t="s">
        <v>403</v>
      </c>
      <c r="C133" s="116">
        <v>44225</v>
      </c>
      <c r="D133" s="128">
        <v>10</v>
      </c>
      <c r="E133" s="116">
        <f t="shared" si="24"/>
        <v>44234</v>
      </c>
      <c r="F133" s="115" t="s">
        <v>116</v>
      </c>
      <c r="G133" s="99" t="s">
        <v>119</v>
      </c>
      <c r="H133" s="136">
        <v>80</v>
      </c>
      <c r="I133" s="136">
        <v>80</v>
      </c>
      <c r="J133" s="115">
        <v>8</v>
      </c>
      <c r="K133" s="128">
        <v>10</v>
      </c>
      <c r="L133" s="122">
        <f t="shared" si="3"/>
        <v>1</v>
      </c>
      <c r="M133" s="123">
        <f t="shared" si="1"/>
        <v>1</v>
      </c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</row>
    <row r="134" spans="1:37" ht="17.25" customHeight="1" x14ac:dyDescent="0.2">
      <c r="A134" s="159"/>
      <c r="B134" s="139" t="s">
        <v>404</v>
      </c>
      <c r="C134" s="116">
        <v>44225</v>
      </c>
      <c r="D134" s="128">
        <v>10</v>
      </c>
      <c r="E134" s="116">
        <f t="shared" si="24"/>
        <v>44234</v>
      </c>
      <c r="F134" s="115" t="s">
        <v>116</v>
      </c>
      <c r="G134" s="99" t="s">
        <v>119</v>
      </c>
      <c r="H134" s="136">
        <v>80</v>
      </c>
      <c r="I134" s="136">
        <v>80</v>
      </c>
      <c r="J134" s="115">
        <v>8</v>
      </c>
      <c r="K134" s="128">
        <v>10</v>
      </c>
      <c r="L134" s="122">
        <f t="shared" si="3"/>
        <v>1</v>
      </c>
      <c r="M134" s="123">
        <f t="shared" si="1"/>
        <v>1</v>
      </c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</row>
    <row r="135" spans="1:37" ht="17.25" customHeight="1" x14ac:dyDescent="0.2">
      <c r="A135" s="159"/>
      <c r="B135" s="139" t="s">
        <v>405</v>
      </c>
      <c r="C135" s="116">
        <v>44225</v>
      </c>
      <c r="D135" s="128">
        <v>10</v>
      </c>
      <c r="E135" s="116">
        <f t="shared" si="24"/>
        <v>44234</v>
      </c>
      <c r="F135" s="115" t="s">
        <v>116</v>
      </c>
      <c r="G135" s="99" t="s">
        <v>119</v>
      </c>
      <c r="H135" s="136">
        <v>80</v>
      </c>
      <c r="I135" s="136">
        <v>80</v>
      </c>
      <c r="J135" s="115">
        <v>8</v>
      </c>
      <c r="K135" s="128">
        <v>10</v>
      </c>
      <c r="L135" s="122">
        <f t="shared" si="3"/>
        <v>1</v>
      </c>
      <c r="M135" s="123">
        <f t="shared" si="1"/>
        <v>1</v>
      </c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</row>
    <row r="136" spans="1:37" ht="17.25" customHeight="1" x14ac:dyDescent="0.2">
      <c r="A136" s="159"/>
      <c r="B136" s="139" t="s">
        <v>406</v>
      </c>
      <c r="C136" s="116">
        <v>44225</v>
      </c>
      <c r="D136" s="128">
        <v>10</v>
      </c>
      <c r="E136" s="116">
        <f t="shared" si="24"/>
        <v>44234</v>
      </c>
      <c r="F136" s="115" t="s">
        <v>116</v>
      </c>
      <c r="G136" s="99" t="s">
        <v>119</v>
      </c>
      <c r="H136" s="136">
        <v>80</v>
      </c>
      <c r="I136" s="136">
        <v>80</v>
      </c>
      <c r="J136" s="115">
        <v>8</v>
      </c>
      <c r="K136" s="128">
        <v>10</v>
      </c>
      <c r="L136" s="122">
        <f t="shared" si="3"/>
        <v>1</v>
      </c>
      <c r="M136" s="123">
        <f t="shared" si="1"/>
        <v>1</v>
      </c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</row>
    <row r="137" spans="1:37" ht="17.25" customHeight="1" x14ac:dyDescent="0.2">
      <c r="A137" s="159"/>
      <c r="B137" s="139" t="s">
        <v>407</v>
      </c>
      <c r="C137" s="116">
        <v>44225</v>
      </c>
      <c r="D137" s="128">
        <v>10</v>
      </c>
      <c r="E137" s="116">
        <f t="shared" si="24"/>
        <v>44234</v>
      </c>
      <c r="F137" s="115" t="s">
        <v>116</v>
      </c>
      <c r="G137" s="99" t="s">
        <v>119</v>
      </c>
      <c r="H137" s="136">
        <v>80</v>
      </c>
      <c r="I137" s="136">
        <v>80</v>
      </c>
      <c r="J137" s="115">
        <v>8</v>
      </c>
      <c r="K137" s="128">
        <v>10</v>
      </c>
      <c r="L137" s="122">
        <f t="shared" si="3"/>
        <v>1</v>
      </c>
      <c r="M137" s="123">
        <f t="shared" si="1"/>
        <v>1</v>
      </c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</row>
    <row r="138" spans="1:37" ht="17.25" customHeight="1" x14ac:dyDescent="0.2">
      <c r="A138" s="159"/>
      <c r="B138" s="139" t="s">
        <v>408</v>
      </c>
      <c r="C138" s="116">
        <v>44225</v>
      </c>
      <c r="D138" s="128">
        <v>10</v>
      </c>
      <c r="E138" s="116">
        <f t="shared" si="24"/>
        <v>44234</v>
      </c>
      <c r="F138" s="115" t="s">
        <v>116</v>
      </c>
      <c r="G138" s="99" t="s">
        <v>119</v>
      </c>
      <c r="H138" s="136">
        <v>80</v>
      </c>
      <c r="I138" s="136">
        <v>80</v>
      </c>
      <c r="J138" s="115">
        <v>8</v>
      </c>
      <c r="K138" s="128">
        <v>10</v>
      </c>
      <c r="L138" s="122">
        <f t="shared" si="3"/>
        <v>1</v>
      </c>
      <c r="M138" s="123">
        <f t="shared" si="1"/>
        <v>1</v>
      </c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</row>
    <row r="139" spans="1:37" ht="17.25" customHeight="1" x14ac:dyDescent="0.2">
      <c r="A139" s="159"/>
      <c r="B139" s="139" t="s">
        <v>409</v>
      </c>
      <c r="C139" s="116">
        <v>44225</v>
      </c>
      <c r="D139" s="128">
        <v>10</v>
      </c>
      <c r="E139" s="116">
        <f t="shared" si="24"/>
        <v>44234</v>
      </c>
      <c r="F139" s="115" t="s">
        <v>116</v>
      </c>
      <c r="G139" s="99" t="s">
        <v>119</v>
      </c>
      <c r="H139" s="136">
        <v>80</v>
      </c>
      <c r="I139" s="136">
        <v>80</v>
      </c>
      <c r="J139" s="115">
        <v>8</v>
      </c>
      <c r="K139" s="128">
        <v>10</v>
      </c>
      <c r="L139" s="122">
        <f t="shared" si="3"/>
        <v>1</v>
      </c>
      <c r="M139" s="123">
        <f t="shared" si="1"/>
        <v>1</v>
      </c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</row>
    <row r="140" spans="1:37" ht="17.25" customHeight="1" x14ac:dyDescent="0.2">
      <c r="A140" s="193"/>
      <c r="B140" s="139" t="s">
        <v>410</v>
      </c>
      <c r="C140" s="116">
        <v>44225</v>
      </c>
      <c r="D140" s="128">
        <v>10</v>
      </c>
      <c r="E140" s="116">
        <f t="shared" si="24"/>
        <v>44234</v>
      </c>
      <c r="F140" s="115" t="s">
        <v>116</v>
      </c>
      <c r="G140" s="99" t="s">
        <v>119</v>
      </c>
      <c r="H140" s="136">
        <v>80</v>
      </c>
      <c r="I140" s="136">
        <v>80</v>
      </c>
      <c r="J140" s="115">
        <v>8</v>
      </c>
      <c r="K140" s="128">
        <v>10</v>
      </c>
      <c r="L140" s="124">
        <f t="shared" si="3"/>
        <v>1</v>
      </c>
      <c r="M140" s="125">
        <f t="shared" si="1"/>
        <v>1</v>
      </c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</row>
    <row r="141" spans="1:37" ht="17.25" customHeight="1" x14ac:dyDescent="0.2">
      <c r="A141" s="114"/>
      <c r="B141" s="107" t="s">
        <v>357</v>
      </c>
      <c r="C141" s="107" t="s">
        <v>322</v>
      </c>
      <c r="D141" s="107" t="s">
        <v>411</v>
      </c>
      <c r="E141" s="107" t="s">
        <v>412</v>
      </c>
      <c r="F141" s="126"/>
      <c r="G141" s="126"/>
      <c r="H141" s="127">
        <f t="shared" ref="H141:I141" si="25">SUM(H142:H153)</f>
        <v>540</v>
      </c>
      <c r="I141" s="127">
        <f t="shared" si="25"/>
        <v>540</v>
      </c>
      <c r="J141" s="108"/>
      <c r="K141" s="111"/>
      <c r="L141" s="112">
        <f t="shared" si="3"/>
        <v>1</v>
      </c>
      <c r="M141" s="113">
        <f t="shared" si="1"/>
        <v>1</v>
      </c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06"/>
    </row>
    <row r="142" spans="1:37" ht="17.25" customHeight="1" x14ac:dyDescent="0.2">
      <c r="A142" s="192" t="s">
        <v>302</v>
      </c>
      <c r="B142" s="115" t="s">
        <v>304</v>
      </c>
      <c r="C142" s="116">
        <v>44225</v>
      </c>
      <c r="D142" s="128">
        <v>10</v>
      </c>
      <c r="E142" s="116">
        <f t="shared" ref="E142:E153" si="26">C142+D142-1</f>
        <v>44234</v>
      </c>
      <c r="F142" s="115" t="s">
        <v>223</v>
      </c>
      <c r="G142" s="99" t="s">
        <v>119</v>
      </c>
      <c r="H142" s="136">
        <v>80</v>
      </c>
      <c r="I142" s="136">
        <v>80</v>
      </c>
      <c r="J142" s="115">
        <v>8</v>
      </c>
      <c r="K142" s="128">
        <v>10</v>
      </c>
      <c r="L142" s="120">
        <f t="shared" si="3"/>
        <v>1</v>
      </c>
      <c r="M142" s="121">
        <f t="shared" si="1"/>
        <v>1</v>
      </c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</row>
    <row r="143" spans="1:37" ht="17.25" customHeight="1" x14ac:dyDescent="0.2">
      <c r="A143" s="159"/>
      <c r="B143" s="115" t="s">
        <v>306</v>
      </c>
      <c r="C143" s="116">
        <v>44225</v>
      </c>
      <c r="D143" s="128">
        <v>10</v>
      </c>
      <c r="E143" s="116">
        <f t="shared" si="26"/>
        <v>44234</v>
      </c>
      <c r="F143" s="115" t="s">
        <v>223</v>
      </c>
      <c r="G143" s="99" t="s">
        <v>119</v>
      </c>
      <c r="H143" s="136">
        <v>80</v>
      </c>
      <c r="I143" s="136">
        <v>80</v>
      </c>
      <c r="J143" s="115">
        <v>8</v>
      </c>
      <c r="K143" s="128">
        <v>10</v>
      </c>
      <c r="L143" s="122">
        <f t="shared" si="3"/>
        <v>1</v>
      </c>
      <c r="M143" s="123">
        <f t="shared" si="1"/>
        <v>1</v>
      </c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</row>
    <row r="144" spans="1:37" ht="17.25" customHeight="1" x14ac:dyDescent="0.2">
      <c r="A144" s="159"/>
      <c r="B144" s="115" t="s">
        <v>307</v>
      </c>
      <c r="C144" s="116">
        <v>44225</v>
      </c>
      <c r="D144" s="128">
        <v>10</v>
      </c>
      <c r="E144" s="116">
        <f t="shared" si="26"/>
        <v>44234</v>
      </c>
      <c r="F144" s="115" t="s">
        <v>223</v>
      </c>
      <c r="G144" s="99" t="s">
        <v>119</v>
      </c>
      <c r="H144" s="136">
        <v>80</v>
      </c>
      <c r="I144" s="136">
        <v>80</v>
      </c>
      <c r="J144" s="115">
        <v>8</v>
      </c>
      <c r="K144" s="128">
        <v>10</v>
      </c>
      <c r="L144" s="122">
        <f t="shared" si="3"/>
        <v>1</v>
      </c>
      <c r="M144" s="123">
        <f t="shared" si="1"/>
        <v>1</v>
      </c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</row>
    <row r="145" spans="1:36" ht="17.25" customHeight="1" x14ac:dyDescent="0.2">
      <c r="A145" s="159"/>
      <c r="B145" s="115" t="s">
        <v>308</v>
      </c>
      <c r="C145" s="116">
        <v>44225</v>
      </c>
      <c r="D145" s="128">
        <v>10</v>
      </c>
      <c r="E145" s="116">
        <f t="shared" si="26"/>
        <v>44234</v>
      </c>
      <c r="F145" s="115" t="s">
        <v>223</v>
      </c>
      <c r="G145" s="99" t="s">
        <v>119</v>
      </c>
      <c r="H145" s="136">
        <v>80</v>
      </c>
      <c r="I145" s="136">
        <v>80</v>
      </c>
      <c r="J145" s="115">
        <v>8</v>
      </c>
      <c r="K145" s="128">
        <v>10</v>
      </c>
      <c r="L145" s="122">
        <f t="shared" si="3"/>
        <v>1</v>
      </c>
      <c r="M145" s="123">
        <f t="shared" si="1"/>
        <v>1</v>
      </c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</row>
    <row r="146" spans="1:36" ht="17.25" customHeight="1" x14ac:dyDescent="0.2">
      <c r="A146" s="159"/>
      <c r="B146" s="115" t="s">
        <v>309</v>
      </c>
      <c r="C146" s="116">
        <v>44225</v>
      </c>
      <c r="D146" s="128">
        <v>10</v>
      </c>
      <c r="E146" s="116">
        <f t="shared" si="26"/>
        <v>44234</v>
      </c>
      <c r="F146" s="115" t="s">
        <v>223</v>
      </c>
      <c r="G146" s="99" t="s">
        <v>119</v>
      </c>
      <c r="H146" s="136">
        <v>80</v>
      </c>
      <c r="I146" s="136">
        <v>80</v>
      </c>
      <c r="J146" s="115">
        <v>8</v>
      </c>
      <c r="K146" s="128">
        <v>10</v>
      </c>
      <c r="L146" s="122">
        <f t="shared" si="3"/>
        <v>1</v>
      </c>
      <c r="M146" s="123">
        <f t="shared" si="1"/>
        <v>1</v>
      </c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</row>
    <row r="147" spans="1:36" ht="17.25" customHeight="1" x14ac:dyDescent="0.2">
      <c r="A147" s="159"/>
      <c r="B147" s="115" t="s">
        <v>310</v>
      </c>
      <c r="C147" s="116">
        <v>44217</v>
      </c>
      <c r="D147" s="115">
        <v>5</v>
      </c>
      <c r="E147" s="116">
        <f t="shared" si="26"/>
        <v>44221</v>
      </c>
      <c r="F147" s="115" t="s">
        <v>223</v>
      </c>
      <c r="G147" s="99" t="s">
        <v>119</v>
      </c>
      <c r="H147" s="136">
        <v>20</v>
      </c>
      <c r="I147" s="136">
        <v>20</v>
      </c>
      <c r="J147" s="115">
        <v>2</v>
      </c>
      <c r="K147" s="115">
        <v>5</v>
      </c>
      <c r="L147" s="122">
        <f t="shared" si="3"/>
        <v>1</v>
      </c>
      <c r="M147" s="123">
        <f t="shared" si="1"/>
        <v>1</v>
      </c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</row>
    <row r="148" spans="1:36" ht="17.25" customHeight="1" x14ac:dyDescent="0.2">
      <c r="A148" s="159"/>
      <c r="B148" s="115" t="s">
        <v>413</v>
      </c>
      <c r="C148" s="116">
        <v>44217</v>
      </c>
      <c r="D148" s="115">
        <v>5</v>
      </c>
      <c r="E148" s="116">
        <f t="shared" si="26"/>
        <v>44221</v>
      </c>
      <c r="F148" s="115" t="s">
        <v>223</v>
      </c>
      <c r="G148" s="99" t="s">
        <v>119</v>
      </c>
      <c r="H148" s="136">
        <v>20</v>
      </c>
      <c r="I148" s="136">
        <v>20</v>
      </c>
      <c r="J148" s="115">
        <v>2</v>
      </c>
      <c r="K148" s="115">
        <v>5</v>
      </c>
      <c r="L148" s="122">
        <f t="shared" si="3"/>
        <v>1</v>
      </c>
      <c r="M148" s="123">
        <f t="shared" si="1"/>
        <v>1</v>
      </c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</row>
    <row r="149" spans="1:36" ht="17.25" customHeight="1" x14ac:dyDescent="0.2">
      <c r="A149" s="159"/>
      <c r="B149" s="115" t="s">
        <v>414</v>
      </c>
      <c r="C149" s="116">
        <v>44217</v>
      </c>
      <c r="D149" s="115">
        <v>5</v>
      </c>
      <c r="E149" s="116">
        <f t="shared" si="26"/>
        <v>44221</v>
      </c>
      <c r="F149" s="115" t="s">
        <v>223</v>
      </c>
      <c r="G149" s="99" t="s">
        <v>119</v>
      </c>
      <c r="H149" s="136">
        <v>20</v>
      </c>
      <c r="I149" s="136">
        <v>20</v>
      </c>
      <c r="J149" s="115">
        <v>2</v>
      </c>
      <c r="K149" s="115">
        <v>5</v>
      </c>
      <c r="L149" s="122">
        <f t="shared" si="3"/>
        <v>1</v>
      </c>
      <c r="M149" s="123">
        <f t="shared" si="1"/>
        <v>1</v>
      </c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</row>
    <row r="150" spans="1:36" ht="17.25" customHeight="1" x14ac:dyDescent="0.2">
      <c r="A150" s="159"/>
      <c r="B150" s="115" t="s">
        <v>314</v>
      </c>
      <c r="C150" s="116">
        <v>44217</v>
      </c>
      <c r="D150" s="115">
        <v>5</v>
      </c>
      <c r="E150" s="116">
        <f t="shared" si="26"/>
        <v>44221</v>
      </c>
      <c r="F150" s="115" t="s">
        <v>223</v>
      </c>
      <c r="G150" s="99" t="s">
        <v>119</v>
      </c>
      <c r="H150" s="136">
        <v>20</v>
      </c>
      <c r="I150" s="136">
        <v>20</v>
      </c>
      <c r="J150" s="115">
        <v>2</v>
      </c>
      <c r="K150" s="115">
        <v>5</v>
      </c>
      <c r="L150" s="122">
        <f t="shared" si="3"/>
        <v>1</v>
      </c>
      <c r="M150" s="123">
        <f t="shared" si="1"/>
        <v>1</v>
      </c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</row>
    <row r="151" spans="1:36" ht="17.25" customHeight="1" x14ac:dyDescent="0.2">
      <c r="A151" s="159"/>
      <c r="B151" s="115" t="s">
        <v>316</v>
      </c>
      <c r="C151" s="116">
        <v>44217</v>
      </c>
      <c r="D151" s="115">
        <v>5</v>
      </c>
      <c r="E151" s="116">
        <f t="shared" si="26"/>
        <v>44221</v>
      </c>
      <c r="F151" s="115" t="s">
        <v>223</v>
      </c>
      <c r="G151" s="99" t="s">
        <v>119</v>
      </c>
      <c r="H151" s="136">
        <v>20</v>
      </c>
      <c r="I151" s="136">
        <v>20</v>
      </c>
      <c r="J151" s="115">
        <v>2</v>
      </c>
      <c r="K151" s="115">
        <v>5</v>
      </c>
      <c r="L151" s="122">
        <f t="shared" si="3"/>
        <v>1</v>
      </c>
      <c r="M151" s="123">
        <f t="shared" si="1"/>
        <v>1</v>
      </c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</row>
    <row r="152" spans="1:36" ht="17.25" customHeight="1" x14ac:dyDescent="0.2">
      <c r="A152" s="159"/>
      <c r="B152" s="115" t="s">
        <v>415</v>
      </c>
      <c r="C152" s="116">
        <v>44217</v>
      </c>
      <c r="D152" s="115">
        <v>5</v>
      </c>
      <c r="E152" s="116">
        <f t="shared" si="26"/>
        <v>44221</v>
      </c>
      <c r="F152" s="115" t="s">
        <v>223</v>
      </c>
      <c r="G152" s="99" t="s">
        <v>119</v>
      </c>
      <c r="H152" s="136">
        <v>20</v>
      </c>
      <c r="I152" s="136">
        <v>20</v>
      </c>
      <c r="J152" s="115">
        <v>2</v>
      </c>
      <c r="K152" s="115">
        <v>5</v>
      </c>
      <c r="L152" s="122">
        <f t="shared" si="3"/>
        <v>1</v>
      </c>
      <c r="M152" s="123">
        <f t="shared" si="1"/>
        <v>1</v>
      </c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</row>
    <row r="153" spans="1:36" ht="17.25" customHeight="1" x14ac:dyDescent="0.2">
      <c r="A153" s="193"/>
      <c r="B153" s="115" t="s">
        <v>416</v>
      </c>
      <c r="C153" s="116">
        <v>44217</v>
      </c>
      <c r="D153" s="115">
        <v>5</v>
      </c>
      <c r="E153" s="116">
        <f t="shared" si="26"/>
        <v>44221</v>
      </c>
      <c r="F153" s="115" t="s">
        <v>223</v>
      </c>
      <c r="G153" s="99" t="s">
        <v>119</v>
      </c>
      <c r="H153" s="136">
        <v>20</v>
      </c>
      <c r="I153" s="136">
        <v>20</v>
      </c>
      <c r="J153" s="115">
        <v>2</v>
      </c>
      <c r="K153" s="115">
        <v>5</v>
      </c>
      <c r="L153" s="122">
        <f t="shared" si="3"/>
        <v>1</v>
      </c>
      <c r="M153" s="123">
        <f t="shared" si="1"/>
        <v>1</v>
      </c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</row>
    <row r="154" spans="1:36" ht="15.75" customHeight="1" x14ac:dyDescent="0.2">
      <c r="D154" s="140"/>
    </row>
  </sheetData>
  <mergeCells count="15">
    <mergeCell ref="A97:A99"/>
    <mergeCell ref="A101:A140"/>
    <mergeCell ref="A142:A153"/>
    <mergeCell ref="A1:M4"/>
    <mergeCell ref="N1:AJ4"/>
    <mergeCell ref="A8:A13"/>
    <mergeCell ref="B10:B11"/>
    <mergeCell ref="A15:A19"/>
    <mergeCell ref="A21:A47"/>
    <mergeCell ref="A49:A51"/>
    <mergeCell ref="A53:A60"/>
    <mergeCell ref="A62:A68"/>
    <mergeCell ref="A71:A77"/>
    <mergeCell ref="A81:A88"/>
    <mergeCell ref="A90:A95"/>
  </mergeCells>
  <phoneticPr fontId="24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일자별 일정</vt:lpstr>
      <vt:lpstr>업무 쪼개기</vt:lpstr>
      <vt:lpstr>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건희</dc:creator>
  <cp:lastModifiedBy>USER</cp:lastModifiedBy>
  <dcterms:created xsi:type="dcterms:W3CDTF">2021-01-19T00:49:52Z</dcterms:created>
  <dcterms:modified xsi:type="dcterms:W3CDTF">2021-02-09T02:50:56Z</dcterms:modified>
</cp:coreProperties>
</file>