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en\OneDrive\Documents\01_comp_sci\capkeeper-app\database\"/>
    </mc:Choice>
  </mc:AlternateContent>
  <xr:revisionPtr revIDLastSave="0" documentId="13_ncr:1_{B97468CB-8D03-44EC-9183-FE17223C55F7}" xr6:coauthVersionLast="47" xr6:coauthVersionMax="47" xr10:uidLastSave="{00000000-0000-0000-0000-000000000000}"/>
  <bookViews>
    <workbookView xWindow="-110" yWindow="-110" windowWidth="22780" windowHeight="14540" activeTab="3" xr2:uid="{F6F9E2B7-93B6-4028-A668-6DF8EDBCEEE8}"/>
  </bookViews>
  <sheets>
    <sheet name="Users" sheetId="1" r:id="rId1"/>
    <sheet name="Players" sheetId="2" r:id="rId2"/>
    <sheet name="Sheet5" sheetId="5" r:id="rId3"/>
    <sheet name="Teams" sheetId="3" r:id="rId4"/>
    <sheet name="Leagues" sheetId="4" r:id="rId5"/>
  </sheets>
  <definedNames>
    <definedName name="_xlnm._FilterDatabase" localSheetId="1" hidden="1">Players!$A$1:$V$1071</definedName>
    <definedName name="_xlnm._FilterDatabase" localSheetId="2" hidden="1">Sheet5!$A$1:$C$415</definedName>
    <definedName name="_xlnm._FilterDatabase" localSheetId="3" hidden="1">Teams!$A$1:$C$12</definedName>
    <definedName name="_xlnm._FilterDatabase" localSheetId="0" hidden="1">Users!$A$1:$F$18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2" i="2"/>
  <c r="H786" i="2" a="1"/>
  <c r="H786" i="2" s="1"/>
  <c r="H726" i="2" a="1"/>
  <c r="H726" i="2" s="1"/>
  <c r="H630" i="2" a="1"/>
  <c r="H630" i="2" s="1"/>
  <c r="H5" i="2" a="1"/>
  <c r="H5" i="2" s="1"/>
  <c r="H358" i="2" a="1"/>
  <c r="H358" i="2" s="1"/>
  <c r="H810" i="2" a="1"/>
  <c r="H810" i="2" s="1"/>
  <c r="H932" i="2" a="1"/>
  <c r="H932" i="2" s="1"/>
  <c r="H875" i="2" a="1"/>
  <c r="H875" i="2" s="1"/>
  <c r="H941" i="2" a="1"/>
  <c r="H941" i="2" s="1"/>
  <c r="H437" i="2" a="1"/>
  <c r="H437" i="2" s="1"/>
  <c r="H993" i="2" a="1"/>
  <c r="H993" i="2" s="1"/>
  <c r="H513" i="2" a="1"/>
  <c r="H513" i="2" s="1"/>
  <c r="H364" i="2" a="1"/>
  <c r="H364" i="2" s="1"/>
  <c r="H1045" i="2" a="1"/>
  <c r="H1045" i="2" s="1"/>
  <c r="H250" i="2" a="1"/>
  <c r="H250" i="2" s="1"/>
  <c r="H994" i="2" a="1"/>
  <c r="H994" i="2" s="1"/>
  <c r="H303" i="2" a="1"/>
  <c r="H303" i="2" s="1"/>
  <c r="H681" i="2" a="1"/>
  <c r="H681" i="2" s="1"/>
  <c r="H683" i="2" a="1"/>
  <c r="H683" i="2" s="1"/>
  <c r="H590" i="2" a="1"/>
  <c r="H590" i="2" s="1"/>
  <c r="H252" i="2" a="1"/>
  <c r="H252" i="2" s="1"/>
  <c r="H1022" i="2" a="1"/>
  <c r="H1022" i="2" s="1"/>
  <c r="H114" i="2" a="1"/>
  <c r="H114" i="2" s="1"/>
  <c r="H1069" i="2" a="1"/>
  <c r="H1069" i="2" s="1"/>
  <c r="H477" i="2" a="1"/>
  <c r="H477" i="2" s="1"/>
  <c r="H625" i="2" a="1"/>
  <c r="H625" i="2" s="1"/>
  <c r="H1048" i="2" a="1"/>
  <c r="H1048" i="2" s="1"/>
  <c r="H1029" i="2" a="1"/>
  <c r="H1029" i="2" s="1"/>
  <c r="H261" i="2" a="1"/>
  <c r="H261" i="2" s="1"/>
  <c r="H721" i="2" a="1"/>
  <c r="H721" i="2" s="1"/>
  <c r="H463" i="2" a="1"/>
  <c r="H463" i="2" s="1"/>
  <c r="H341" i="2" a="1"/>
  <c r="H341" i="2" s="1"/>
  <c r="H594" i="2" a="1"/>
  <c r="H594" i="2" s="1"/>
  <c r="H898" i="2" a="1"/>
  <c r="H898" i="2" s="1"/>
  <c r="H384" i="2" a="1"/>
  <c r="H384" i="2" s="1"/>
  <c r="H706" i="2" a="1"/>
  <c r="H706" i="2" s="1"/>
  <c r="H972" i="2" a="1"/>
  <c r="H972" i="2" s="1"/>
  <c r="H654" i="2" a="1"/>
  <c r="H654" i="2" s="1"/>
  <c r="H1009" i="2" a="1"/>
  <c r="H1009" i="2" s="1"/>
  <c r="H445" i="2" a="1"/>
  <c r="H445" i="2" s="1"/>
  <c r="H873" i="2" a="1"/>
  <c r="H873" i="2" s="1"/>
  <c r="H1061" i="2" a="1"/>
  <c r="H1061" i="2" s="1"/>
  <c r="H269" i="2" a="1"/>
  <c r="H269" i="2" s="1"/>
  <c r="H290" i="2" a="1"/>
  <c r="H290" i="2" s="1"/>
  <c r="H653" i="2" a="1"/>
  <c r="H653" i="2" s="1"/>
  <c r="H821" i="2" a="1"/>
  <c r="H821" i="2" s="1"/>
  <c r="H837" i="2" a="1"/>
  <c r="H837" i="2" s="1"/>
  <c r="H776" i="2" a="1"/>
  <c r="H776" i="2" s="1"/>
  <c r="H790" i="2" a="1"/>
  <c r="H790" i="2" s="1"/>
  <c r="H988" i="2" a="1"/>
  <c r="H988" i="2" s="1"/>
  <c r="H825" i="2" a="1"/>
  <c r="H825" i="2" s="1"/>
  <c r="H669" i="2" a="1"/>
  <c r="H669" i="2" s="1"/>
  <c r="H925" i="2" a="1"/>
  <c r="H925" i="2" s="1"/>
  <c r="H39" i="2" a="1"/>
  <c r="H39" i="2" s="1"/>
  <c r="H530" i="2" a="1"/>
  <c r="H530" i="2" s="1"/>
  <c r="H98" i="2" a="1"/>
  <c r="H98" i="2" s="1"/>
  <c r="H1047" i="2" a="1"/>
  <c r="H1047" i="2" s="1"/>
  <c r="H20" i="2" a="1"/>
  <c r="H20" i="2" s="1"/>
  <c r="H806" i="2" a="1"/>
  <c r="H806" i="2" s="1"/>
  <c r="H514" i="2" a="1"/>
  <c r="H514" i="2" s="1"/>
  <c r="H2" i="2" a="1"/>
  <c r="H2" i="2" s="1"/>
  <c r="H3" i="2" a="1"/>
  <c r="H3" i="2" s="1"/>
  <c r="H4" i="2" a="1"/>
  <c r="H4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6" i="2" a="1"/>
  <c r="H16" i="2" s="1"/>
  <c r="H14" i="2" a="1"/>
  <c r="H14" i="2" s="1"/>
  <c r="H15" i="2" a="1"/>
  <c r="H15" i="2" s="1"/>
  <c r="H17" i="2" a="1"/>
  <c r="H17" i="2" s="1"/>
  <c r="H18" i="2" a="1"/>
  <c r="H18" i="2" s="1"/>
  <c r="H19" i="2" a="1"/>
  <c r="H19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40" i="2" a="1"/>
  <c r="H40" i="2" s="1"/>
  <c r="H41" i="2" a="1"/>
  <c r="H41" i="2" s="1"/>
  <c r="H43" i="2" a="1"/>
  <c r="H43" i="2" s="1"/>
  <c r="H42" i="2" a="1"/>
  <c r="H42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7" i="2" a="1"/>
  <c r="H97" i="2" s="1"/>
  <c r="H96" i="2" a="1"/>
  <c r="H96" i="2" s="1"/>
  <c r="H99" i="2" a="1"/>
  <c r="H99" i="2" s="1"/>
  <c r="H100" i="2" a="1"/>
  <c r="H100" i="2" s="1"/>
  <c r="H101" i="2" a="1"/>
  <c r="H101" i="2" s="1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 s="1"/>
  <c r="H113" i="2" a="1"/>
  <c r="H113" i="2" s="1"/>
  <c r="H115" i="2" a="1"/>
  <c r="H115" i="2" s="1"/>
  <c r="H116" i="2" a="1"/>
  <c r="H116" i="2" s="1"/>
  <c r="H117" i="2" a="1"/>
  <c r="H117" i="2" s="1"/>
  <c r="H118" i="2" a="1"/>
  <c r="H118" i="2" s="1"/>
  <c r="H120" i="2" a="1"/>
  <c r="H120" i="2" s="1"/>
  <c r="H119" i="2" a="1"/>
  <c r="H119" i="2" s="1"/>
  <c r="H121" i="2" a="1"/>
  <c r="H121" i="2" s="1"/>
  <c r="H122" i="2" a="1"/>
  <c r="H122" i="2" s="1"/>
  <c r="H123" i="2" a="1"/>
  <c r="H123" i="2" s="1"/>
  <c r="H124" i="2" a="1"/>
  <c r="H124" i="2" s="1"/>
  <c r="H125" i="2" a="1"/>
  <c r="H125" i="2" s="1"/>
  <c r="H126" i="2" a="1"/>
  <c r="H126" i="2" s="1"/>
  <c r="H127" i="2" a="1"/>
  <c r="H127" i="2" s="1"/>
  <c r="H128" i="2" a="1"/>
  <c r="H128" i="2" s="1"/>
  <c r="H129" i="2" a="1"/>
  <c r="H129" i="2" s="1"/>
  <c r="H130" i="2" a="1"/>
  <c r="H130" i="2" s="1"/>
  <c r="H131" i="2" a="1"/>
  <c r="H131" i="2" s="1"/>
  <c r="H132" i="2" a="1"/>
  <c r="H132" i="2" s="1"/>
  <c r="H133" i="2" a="1"/>
  <c r="H133" i="2" s="1"/>
  <c r="H134" i="2" a="1"/>
  <c r="H134" i="2" s="1"/>
  <c r="H135" i="2" a="1"/>
  <c r="H135" i="2" s="1"/>
  <c r="H136" i="2" a="1"/>
  <c r="H136" i="2" s="1"/>
  <c r="H137" i="2" a="1"/>
  <c r="H137" i="2" s="1"/>
  <c r="H138" i="2" a="1"/>
  <c r="H138" i="2" s="1"/>
  <c r="H139" i="2" a="1"/>
  <c r="H139" i="2" s="1"/>
  <c r="H140" i="2" a="1"/>
  <c r="H140" i="2" s="1"/>
  <c r="H142" i="2" a="1"/>
  <c r="H142" i="2" s="1"/>
  <c r="H141" i="2" a="1"/>
  <c r="H141" i="2" s="1"/>
  <c r="H143" i="2" a="1"/>
  <c r="H143" i="2" s="1"/>
  <c r="H144" i="2" a="1"/>
  <c r="H144" i="2" s="1"/>
  <c r="H145" i="2" a="1"/>
  <c r="H145" i="2" s="1"/>
  <c r="H146" i="2" a="1"/>
  <c r="H146" i="2" s="1"/>
  <c r="H147" i="2" a="1"/>
  <c r="H147" i="2" s="1"/>
  <c r="H148" i="2" a="1"/>
  <c r="H148" i="2" s="1"/>
  <c r="H149" i="2" a="1"/>
  <c r="H149" i="2" s="1"/>
  <c r="H150" i="2" a="1"/>
  <c r="H150" i="2" s="1"/>
  <c r="H151" i="2" a="1"/>
  <c r="H151" i="2" s="1"/>
  <c r="H152" i="2" a="1"/>
  <c r="H152" i="2" s="1"/>
  <c r="H153" i="2" a="1"/>
  <c r="H153" i="2" s="1"/>
  <c r="H154" i="2" a="1"/>
  <c r="H154" i="2" s="1"/>
  <c r="H155" i="2" a="1"/>
  <c r="H155" i="2" s="1"/>
  <c r="H156" i="2" a="1"/>
  <c r="H156" i="2" s="1"/>
  <c r="H157" i="2" a="1"/>
  <c r="H157" i="2" s="1"/>
  <c r="H158" i="2" a="1"/>
  <c r="H158" i="2" s="1"/>
  <c r="H159" i="2" a="1"/>
  <c r="H159" i="2" s="1"/>
  <c r="H160" i="2" a="1"/>
  <c r="H160" i="2" s="1"/>
  <c r="H161" i="2" a="1"/>
  <c r="H161" i="2" s="1"/>
  <c r="H162" i="2" a="1"/>
  <c r="H162" i="2" s="1"/>
  <c r="H163" i="2" a="1"/>
  <c r="H163" i="2" s="1"/>
  <c r="H164" i="2" a="1"/>
  <c r="H164" i="2" s="1"/>
  <c r="H165" i="2" a="1"/>
  <c r="H165" i="2" s="1"/>
  <c r="H166" i="2" a="1"/>
  <c r="H166" i="2" s="1"/>
  <c r="H167" i="2" a="1"/>
  <c r="H167" i="2" s="1"/>
  <c r="H168" i="2" a="1"/>
  <c r="H168" i="2" s="1"/>
  <c r="H169" i="2" a="1"/>
  <c r="H169" i="2" s="1"/>
  <c r="H170" i="2" a="1"/>
  <c r="H170" i="2" s="1"/>
  <c r="H171" i="2" a="1"/>
  <c r="H171" i="2" s="1"/>
  <c r="H172" i="2" a="1"/>
  <c r="H172" i="2" s="1"/>
  <c r="H173" i="2" a="1"/>
  <c r="H173" i="2" s="1"/>
  <c r="H174" i="2" a="1"/>
  <c r="H174" i="2" s="1"/>
  <c r="H175" i="2" a="1"/>
  <c r="H175" i="2" s="1"/>
  <c r="H176" i="2" a="1"/>
  <c r="H176" i="2" s="1"/>
  <c r="H177" i="2" a="1"/>
  <c r="H177" i="2"/>
  <c r="H179" i="2" a="1"/>
  <c r="H179" i="2" s="1"/>
  <c r="H178" i="2" a="1"/>
  <c r="H178" i="2" s="1"/>
  <c r="H180" i="2" a="1"/>
  <c r="H180" i="2" s="1"/>
  <c r="H181" i="2" a="1"/>
  <c r="H181" i="2" s="1"/>
  <c r="H182" i="2" a="1"/>
  <c r="H182" i="2" s="1"/>
  <c r="H183" i="2" a="1"/>
  <c r="H183" i="2" s="1"/>
  <c r="H184" i="2" a="1"/>
  <c r="H184" i="2" s="1"/>
  <c r="H185" i="2" a="1"/>
  <c r="H185" i="2" s="1"/>
  <c r="H186" i="2" a="1"/>
  <c r="H186" i="2" s="1"/>
  <c r="H187" i="2" a="1"/>
  <c r="H187" i="2" s="1"/>
  <c r="H188" i="2" a="1"/>
  <c r="H188" i="2" s="1"/>
  <c r="H189" i="2" a="1"/>
  <c r="H189" i="2" s="1"/>
  <c r="H190" i="2" a="1"/>
  <c r="H190" i="2" s="1"/>
  <c r="H191" i="2" a="1"/>
  <c r="H191" i="2" s="1"/>
  <c r="H192" i="2" a="1"/>
  <c r="H192" i="2" s="1"/>
  <c r="H193" i="2" a="1"/>
  <c r="H193" i="2" s="1"/>
  <c r="H194" i="2" a="1"/>
  <c r="H194" i="2" s="1"/>
  <c r="H195" i="2" a="1"/>
  <c r="H195" i="2" s="1"/>
  <c r="H196" i="2" a="1"/>
  <c r="H196" i="2" s="1"/>
  <c r="H197" i="2" a="1"/>
  <c r="H197" i="2" s="1"/>
  <c r="H198" i="2" a="1"/>
  <c r="H198" i="2" s="1"/>
  <c r="H199" i="2" a="1"/>
  <c r="H199" i="2" s="1"/>
  <c r="H200" i="2" a="1"/>
  <c r="H200" i="2" s="1"/>
  <c r="H201" i="2" a="1"/>
  <c r="H201" i="2" s="1"/>
  <c r="H202" i="2" a="1"/>
  <c r="H202" i="2" s="1"/>
  <c r="H203" i="2" a="1"/>
  <c r="H203" i="2" s="1"/>
  <c r="H204" i="2" a="1"/>
  <c r="H204" i="2" s="1"/>
  <c r="H205" i="2" a="1"/>
  <c r="H205" i="2" s="1"/>
  <c r="H206" i="2" a="1"/>
  <c r="H206" i="2" s="1"/>
  <c r="H207" i="2" a="1"/>
  <c r="H207" i="2" s="1"/>
  <c r="H208" i="2" a="1"/>
  <c r="H208" i="2" s="1"/>
  <c r="H209" i="2" a="1"/>
  <c r="H209" i="2" s="1"/>
  <c r="H210" i="2" a="1"/>
  <c r="H210" i="2" s="1"/>
  <c r="H211" i="2" a="1"/>
  <c r="H211" i="2" s="1"/>
  <c r="H212" i="2" a="1"/>
  <c r="H212" i="2" s="1"/>
  <c r="H213" i="2" a="1"/>
  <c r="H213" i="2" s="1"/>
  <c r="H214" i="2" a="1"/>
  <c r="H214" i="2" s="1"/>
  <c r="H215" i="2" a="1"/>
  <c r="H215" i="2" s="1"/>
  <c r="H216" i="2" a="1"/>
  <c r="H216" i="2" s="1"/>
  <c r="H217" i="2" a="1"/>
  <c r="H217" i="2" s="1"/>
  <c r="H218" i="2" a="1"/>
  <c r="H218" i="2" s="1"/>
  <c r="H219" i="2" a="1"/>
  <c r="H219" i="2" s="1"/>
  <c r="H220" i="2" a="1"/>
  <c r="H220" i="2" s="1"/>
  <c r="H221" i="2" a="1"/>
  <c r="H221" i="2" s="1"/>
  <c r="H222" i="2" a="1"/>
  <c r="H222" i="2" s="1"/>
  <c r="H223" i="2" a="1"/>
  <c r="H223" i="2" s="1"/>
  <c r="H224" i="2" a="1"/>
  <c r="H224" i="2" s="1"/>
  <c r="H225" i="2" a="1"/>
  <c r="H225" i="2" s="1"/>
  <c r="H226" i="2" a="1"/>
  <c r="H226" i="2" s="1"/>
  <c r="H227" i="2" a="1"/>
  <c r="H227" i="2" s="1"/>
  <c r="H228" i="2" a="1"/>
  <c r="H228" i="2" s="1"/>
  <c r="H229" i="2" a="1"/>
  <c r="H229" i="2" s="1"/>
  <c r="H230" i="2" a="1"/>
  <c r="H230" i="2" s="1"/>
  <c r="H231" i="2" a="1"/>
  <c r="H231" i="2" s="1"/>
  <c r="H232" i="2" a="1"/>
  <c r="H232" i="2" s="1"/>
  <c r="H233" i="2" a="1"/>
  <c r="H233" i="2" s="1"/>
  <c r="H234" i="2" a="1"/>
  <c r="H234" i="2" s="1"/>
  <c r="H235" i="2" a="1"/>
  <c r="H235" i="2" s="1"/>
  <c r="H236" i="2" a="1"/>
  <c r="H236" i="2" s="1"/>
  <c r="H237" i="2" a="1"/>
  <c r="H237" i="2" s="1"/>
  <c r="H238" i="2" a="1"/>
  <c r="H238" i="2" s="1"/>
  <c r="H239" i="2" a="1"/>
  <c r="H239" i="2" s="1"/>
  <c r="H240" i="2" a="1"/>
  <c r="H240" i="2" s="1"/>
  <c r="H241" i="2" a="1"/>
  <c r="H241" i="2" s="1"/>
  <c r="H242" i="2" a="1"/>
  <c r="H242" i="2" s="1"/>
  <c r="H243" i="2" a="1"/>
  <c r="H243" i="2" s="1"/>
  <c r="H244" i="2" a="1"/>
  <c r="H244" i="2" s="1"/>
  <c r="H245" i="2" a="1"/>
  <c r="H245" i="2" s="1"/>
  <c r="H246" i="2" a="1"/>
  <c r="H246" i="2" s="1"/>
  <c r="H247" i="2" a="1"/>
  <c r="H247" i="2" s="1"/>
  <c r="H248" i="2" a="1"/>
  <c r="H248" i="2" s="1"/>
  <c r="H249" i="2" a="1"/>
  <c r="H249" i="2" s="1"/>
  <c r="H251" i="2" a="1"/>
  <c r="H251" i="2" s="1"/>
  <c r="H253" i="2" a="1"/>
  <c r="H253" i="2" s="1"/>
  <c r="H254" i="2" a="1"/>
  <c r="H254" i="2" s="1"/>
  <c r="H255" i="2" a="1"/>
  <c r="H255" i="2" s="1"/>
  <c r="H256" i="2" a="1"/>
  <c r="H256" i="2" s="1"/>
  <c r="H257" i="2" a="1"/>
  <c r="H257" i="2" s="1"/>
  <c r="H258" i="2" a="1"/>
  <c r="H258" i="2" s="1"/>
  <c r="H259" i="2" a="1"/>
  <c r="H259" i="2" s="1"/>
  <c r="H260" i="2" a="1"/>
  <c r="H260" i="2" s="1"/>
  <c r="H262" i="2" a="1"/>
  <c r="H262" i="2" s="1"/>
  <c r="H263" i="2" a="1"/>
  <c r="H263" i="2" s="1"/>
  <c r="H264" i="2" a="1"/>
  <c r="H264" i="2" s="1"/>
  <c r="H265" i="2" a="1"/>
  <c r="H265" i="2" s="1"/>
  <c r="H266" i="2" a="1"/>
  <c r="H266" i="2" s="1"/>
  <c r="H267" i="2" a="1"/>
  <c r="H267" i="2" s="1"/>
  <c r="H268" i="2" a="1"/>
  <c r="H268" i="2" s="1"/>
  <c r="H270" i="2" a="1"/>
  <c r="H270" i="2" s="1"/>
  <c r="H271" i="2" a="1"/>
  <c r="H271" i="2" s="1"/>
  <c r="H272" i="2" a="1"/>
  <c r="H272" i="2" s="1"/>
  <c r="H273" i="2" a="1"/>
  <c r="H273" i="2" s="1"/>
  <c r="H274" i="2" a="1"/>
  <c r="H274" i="2" s="1"/>
  <c r="H276" i="2" a="1"/>
  <c r="H276" i="2" s="1"/>
  <c r="H277" i="2" a="1"/>
  <c r="H277" i="2" s="1"/>
  <c r="H278" i="2" a="1"/>
  <c r="H278" i="2" s="1"/>
  <c r="H279" i="2" a="1"/>
  <c r="H279" i="2" s="1"/>
  <c r="H280" i="2" a="1"/>
  <c r="H280" i="2" s="1"/>
  <c r="H281" i="2" a="1"/>
  <c r="H281" i="2" s="1"/>
  <c r="H282" i="2" a="1"/>
  <c r="H282" i="2" s="1"/>
  <c r="H283" i="2" a="1"/>
  <c r="H283" i="2" s="1"/>
  <c r="H284" i="2" a="1"/>
  <c r="H284" i="2" s="1"/>
  <c r="H285" i="2" a="1"/>
  <c r="H285" i="2" s="1"/>
  <c r="H286" i="2" a="1"/>
  <c r="H286" i="2" s="1"/>
  <c r="H287" i="2" a="1"/>
  <c r="H287" i="2" s="1"/>
  <c r="H288" i="2" a="1"/>
  <c r="H288" i="2" s="1"/>
  <c r="H289" i="2" a="1"/>
  <c r="H289" i="2" s="1"/>
  <c r="H292" i="2" a="1"/>
  <c r="H292" i="2" s="1"/>
  <c r="H291" i="2" a="1"/>
  <c r="H291" i="2" s="1"/>
  <c r="H293" i="2" a="1"/>
  <c r="H293" i="2" s="1"/>
  <c r="H294" i="2" a="1"/>
  <c r="H294" i="2" s="1"/>
  <c r="H295" i="2" a="1"/>
  <c r="H295" i="2" s="1"/>
  <c r="H296" i="2" a="1"/>
  <c r="H296" i="2" s="1"/>
  <c r="H297" i="2" a="1"/>
  <c r="H297" i="2" s="1"/>
  <c r="H298" i="2" a="1"/>
  <c r="H298" i="2" s="1"/>
  <c r="H299" i="2" a="1"/>
  <c r="H299" i="2" s="1"/>
  <c r="H300" i="2" a="1"/>
  <c r="H300" i="2" s="1"/>
  <c r="H302" i="2" a="1"/>
  <c r="H302" i="2" s="1"/>
  <c r="H301" i="2" a="1"/>
  <c r="H301" i="2" s="1"/>
  <c r="H304" i="2" a="1"/>
  <c r="H304" i="2" s="1"/>
  <c r="H305" i="2" a="1"/>
  <c r="H305" i="2" s="1"/>
  <c r="H306" i="2" a="1"/>
  <c r="H306" i="2" s="1"/>
  <c r="H307" i="2" a="1"/>
  <c r="H307" i="2" s="1"/>
  <c r="H308" i="2" a="1"/>
  <c r="H308" i="2" s="1"/>
  <c r="H309" i="2" a="1"/>
  <c r="H309" i="2" s="1"/>
  <c r="H310" i="2" a="1"/>
  <c r="H310" i="2" s="1"/>
  <c r="H311" i="2" a="1"/>
  <c r="H311" i="2" s="1"/>
  <c r="H312" i="2" a="1"/>
  <c r="H312" i="2" s="1"/>
  <c r="H313" i="2" a="1"/>
  <c r="H313" i="2" s="1"/>
  <c r="H314" i="2" a="1"/>
  <c r="H314" i="2" s="1"/>
  <c r="H315" i="2" a="1"/>
  <c r="H315" i="2" s="1"/>
  <c r="H316" i="2" a="1"/>
  <c r="H316" i="2" s="1"/>
  <c r="H317" i="2" a="1"/>
  <c r="H317" i="2" s="1"/>
  <c r="H318" i="2" a="1"/>
  <c r="H318" i="2" s="1"/>
  <c r="H319" i="2" a="1"/>
  <c r="H319" i="2" s="1"/>
  <c r="H321" i="2" a="1"/>
  <c r="H321" i="2" s="1"/>
  <c r="H320" i="2" a="1"/>
  <c r="H320" i="2" s="1"/>
  <c r="H323" i="2" a="1"/>
  <c r="H323" i="2" s="1"/>
  <c r="H322" i="2" a="1"/>
  <c r="H322" i="2" s="1"/>
  <c r="H324" i="2" a="1"/>
  <c r="H324" i="2" s="1"/>
  <c r="H325" i="2" a="1"/>
  <c r="H325" i="2" s="1"/>
  <c r="H326" i="2" a="1"/>
  <c r="H326" i="2" s="1"/>
  <c r="H327" i="2" a="1"/>
  <c r="H327" i="2" s="1"/>
  <c r="H328" i="2" a="1"/>
  <c r="H328" i="2" s="1"/>
  <c r="H329" i="2" a="1"/>
  <c r="H329" i="2" s="1"/>
  <c r="H330" i="2" a="1"/>
  <c r="H330" i="2" s="1"/>
  <c r="H331" i="2" a="1"/>
  <c r="H331" i="2" s="1"/>
  <c r="H332" i="2" a="1"/>
  <c r="H332" i="2" s="1"/>
  <c r="H333" i="2" a="1"/>
  <c r="H333" i="2" s="1"/>
  <c r="H334" i="2" a="1"/>
  <c r="H334" i="2" s="1"/>
  <c r="H335" i="2" a="1"/>
  <c r="H335" i="2" s="1"/>
  <c r="H336" i="2" a="1"/>
  <c r="H336" i="2" s="1"/>
  <c r="H337" i="2" a="1"/>
  <c r="H337" i="2" s="1"/>
  <c r="H338" i="2" a="1"/>
  <c r="H338" i="2" s="1"/>
  <c r="H339" i="2" a="1"/>
  <c r="H339" i="2" s="1"/>
  <c r="H340" i="2" a="1"/>
  <c r="H340" i="2" s="1"/>
  <c r="H342" i="2" a="1"/>
  <c r="H342" i="2" s="1"/>
  <c r="H343" i="2" a="1"/>
  <c r="H343" i="2" s="1"/>
  <c r="H344" i="2" a="1"/>
  <c r="H344" i="2" s="1"/>
  <c r="H345" i="2" a="1"/>
  <c r="H345" i="2" s="1"/>
  <c r="H346" i="2" a="1"/>
  <c r="H346" i="2" s="1"/>
  <c r="H347" i="2" a="1"/>
  <c r="H347" i="2" s="1"/>
  <c r="H348" i="2" a="1"/>
  <c r="H348" i="2" s="1"/>
  <c r="H349" i="2" a="1"/>
  <c r="H349" i="2" s="1"/>
  <c r="H350" i="2" a="1"/>
  <c r="H350" i="2" s="1"/>
  <c r="H351" i="2" a="1"/>
  <c r="H351" i="2" s="1"/>
  <c r="H352" i="2" a="1"/>
  <c r="H352" i="2" s="1"/>
  <c r="H353" i="2" a="1"/>
  <c r="H353" i="2" s="1"/>
  <c r="H354" i="2" a="1"/>
  <c r="H354" i="2" s="1"/>
  <c r="H355" i="2" a="1"/>
  <c r="H355" i="2" s="1"/>
  <c r="H356" i="2" a="1"/>
  <c r="H356" i="2" s="1"/>
  <c r="H357" i="2" a="1"/>
  <c r="H357" i="2" s="1"/>
  <c r="H359" i="2" a="1"/>
  <c r="H359" i="2" s="1"/>
  <c r="H360" i="2" a="1"/>
  <c r="H360" i="2" s="1"/>
  <c r="H361" i="2" a="1"/>
  <c r="H361" i="2" s="1"/>
  <c r="H362" i="2" a="1"/>
  <c r="H362" i="2" s="1"/>
  <c r="H363" i="2" a="1"/>
  <c r="H363" i="2" s="1"/>
  <c r="H365" i="2" a="1"/>
  <c r="H365" i="2" s="1"/>
  <c r="H366" i="2" a="1"/>
  <c r="H366" i="2" s="1"/>
  <c r="H367" i="2" a="1"/>
  <c r="H367" i="2" s="1"/>
  <c r="H368" i="2" a="1"/>
  <c r="H368" i="2" s="1"/>
  <c r="H369" i="2" a="1"/>
  <c r="H369" i="2" s="1"/>
  <c r="H370" i="2" a="1"/>
  <c r="H370" i="2" s="1"/>
  <c r="H371" i="2" a="1"/>
  <c r="H371" i="2" s="1"/>
  <c r="H372" i="2" a="1"/>
  <c r="H372" i="2" s="1"/>
  <c r="H373" i="2" a="1"/>
  <c r="H373" i="2" s="1"/>
  <c r="H374" i="2" a="1"/>
  <c r="H374" i="2" s="1"/>
  <c r="H375" i="2" a="1"/>
  <c r="H375" i="2" s="1"/>
  <c r="H376" i="2" a="1"/>
  <c r="H376" i="2" s="1"/>
  <c r="H377" i="2" a="1"/>
  <c r="H377" i="2" s="1"/>
  <c r="H378" i="2" a="1"/>
  <c r="H378" i="2" s="1"/>
  <c r="H379" i="2" a="1"/>
  <c r="H379" i="2" s="1"/>
  <c r="H380" i="2" a="1"/>
  <c r="H380" i="2" s="1"/>
  <c r="H381" i="2" a="1"/>
  <c r="H381" i="2" s="1"/>
  <c r="H382" i="2" a="1"/>
  <c r="H382" i="2" s="1"/>
  <c r="H383" i="2" a="1"/>
  <c r="H383" i="2" s="1"/>
  <c r="H385" i="2" a="1"/>
  <c r="H385" i="2" s="1"/>
  <c r="H386" i="2" a="1"/>
  <c r="H386" i="2" s="1"/>
  <c r="H387" i="2" a="1"/>
  <c r="H387" i="2" s="1"/>
  <c r="H388" i="2" a="1"/>
  <c r="H388" i="2" s="1"/>
  <c r="H389" i="2" a="1"/>
  <c r="H389" i="2" s="1"/>
  <c r="H390" i="2" a="1"/>
  <c r="H390" i="2" s="1"/>
  <c r="H391" i="2" a="1"/>
  <c r="H391" i="2" s="1"/>
  <c r="H392" i="2" a="1"/>
  <c r="H392" i="2" s="1"/>
  <c r="H393" i="2" a="1"/>
  <c r="H393" i="2" s="1"/>
  <c r="H394" i="2" a="1"/>
  <c r="H394" i="2" s="1"/>
  <c r="H395" i="2" a="1"/>
  <c r="H395" i="2" s="1"/>
  <c r="H396" i="2" a="1"/>
  <c r="H396" i="2" s="1"/>
  <c r="H397" i="2" a="1"/>
  <c r="H397" i="2" s="1"/>
  <c r="H398" i="2" a="1"/>
  <c r="H398" i="2" s="1"/>
  <c r="H399" i="2" a="1"/>
  <c r="H399" i="2" s="1"/>
  <c r="H400" i="2" a="1"/>
  <c r="H400" i="2" s="1"/>
  <c r="H401" i="2" a="1"/>
  <c r="H401" i="2" s="1"/>
  <c r="H402" i="2" a="1"/>
  <c r="H402" i="2" s="1"/>
  <c r="H403" i="2" a="1"/>
  <c r="H403" i="2" s="1"/>
  <c r="H404" i="2" a="1"/>
  <c r="H404" i="2" s="1"/>
  <c r="H405" i="2" a="1"/>
  <c r="H405" i="2" s="1"/>
  <c r="H406" i="2" a="1"/>
  <c r="H406" i="2" s="1"/>
  <c r="H407" i="2" a="1"/>
  <c r="H407" i="2" s="1"/>
  <c r="H408" i="2" a="1"/>
  <c r="H408" i="2" s="1"/>
  <c r="H409" i="2" a="1"/>
  <c r="H409" i="2" s="1"/>
  <c r="H410" i="2" a="1"/>
  <c r="H410" i="2" s="1"/>
  <c r="H411" i="2" a="1"/>
  <c r="H411" i="2" s="1"/>
  <c r="H412" i="2" a="1"/>
  <c r="H412" i="2" s="1"/>
  <c r="H413" i="2" a="1"/>
  <c r="H413" i="2" s="1"/>
  <c r="H414" i="2" a="1"/>
  <c r="H414" i="2" s="1"/>
  <c r="H415" i="2" a="1"/>
  <c r="H415" i="2" s="1"/>
  <c r="H416" i="2" a="1"/>
  <c r="H416" i="2" s="1"/>
  <c r="H417" i="2" a="1"/>
  <c r="H417" i="2" s="1"/>
  <c r="H420" i="2" a="1"/>
  <c r="H420" i="2" s="1"/>
  <c r="H419" i="2" a="1"/>
  <c r="H419" i="2" s="1"/>
  <c r="H418" i="2" a="1"/>
  <c r="H418" i="2" s="1"/>
  <c r="H421" i="2" a="1"/>
  <c r="H421" i="2" s="1"/>
  <c r="H422" i="2" a="1"/>
  <c r="H422" i="2" s="1"/>
  <c r="H423" i="2" a="1"/>
  <c r="H423" i="2" s="1"/>
  <c r="H424" i="2" a="1"/>
  <c r="H424" i="2" s="1"/>
  <c r="H425" i="2" a="1"/>
  <c r="H425" i="2" s="1"/>
  <c r="H426" i="2" a="1"/>
  <c r="H426" i="2" s="1"/>
  <c r="H427" i="2" a="1"/>
  <c r="H427" i="2" s="1"/>
  <c r="H428" i="2" a="1"/>
  <c r="H428" i="2" s="1"/>
  <c r="H429" i="2" a="1"/>
  <c r="H429" i="2" s="1"/>
  <c r="H430" i="2" a="1"/>
  <c r="H430" i="2" s="1"/>
  <c r="H431" i="2" a="1"/>
  <c r="H431" i="2" s="1"/>
  <c r="H432" i="2" a="1"/>
  <c r="H432" i="2" s="1"/>
  <c r="H433" i="2" a="1"/>
  <c r="H433" i="2" s="1"/>
  <c r="H434" i="2" a="1"/>
  <c r="H434" i="2" s="1"/>
  <c r="H435" i="2" a="1"/>
  <c r="H435" i="2" s="1"/>
  <c r="H436" i="2" a="1"/>
  <c r="H436" i="2" s="1"/>
  <c r="H438" i="2" a="1"/>
  <c r="H438" i="2" s="1"/>
  <c r="H439" i="2" a="1"/>
  <c r="H439" i="2" s="1"/>
  <c r="H440" i="2" a="1"/>
  <c r="H440" i="2" s="1"/>
  <c r="H441" i="2" a="1"/>
  <c r="H441" i="2" s="1"/>
  <c r="H442" i="2" a="1"/>
  <c r="H442" i="2" s="1"/>
  <c r="H443" i="2" a="1"/>
  <c r="H443" i="2" s="1"/>
  <c r="H444" i="2" a="1"/>
  <c r="H444" i="2" s="1"/>
  <c r="H447" i="2" a="1"/>
  <c r="H447" i="2" s="1"/>
  <c r="H446" i="2" a="1"/>
  <c r="H446" i="2" s="1"/>
  <c r="H448" i="2" a="1"/>
  <c r="H448" i="2" s="1"/>
  <c r="H449" i="2" a="1"/>
  <c r="H449" i="2" s="1"/>
  <c r="H450" i="2" a="1"/>
  <c r="H450" i="2" s="1"/>
  <c r="H451" i="2" a="1"/>
  <c r="H451" i="2" s="1"/>
  <c r="H452" i="2" a="1"/>
  <c r="H452" i="2" s="1"/>
  <c r="H455" i="2" a="1"/>
  <c r="H455" i="2" s="1"/>
  <c r="H456" i="2" a="1"/>
  <c r="H456" i="2" s="1"/>
  <c r="H457" i="2" a="1"/>
  <c r="H457" i="2" s="1"/>
  <c r="H454" i="2" a="1"/>
  <c r="H454" i="2" s="1"/>
  <c r="H458" i="2" a="1"/>
  <c r="H458" i="2" s="1"/>
  <c r="H459" i="2" a="1"/>
  <c r="H459" i="2" s="1"/>
  <c r="H453" i="2" a="1"/>
  <c r="H453" i="2" s="1"/>
  <c r="H460" i="2" a="1"/>
  <c r="H460" i="2" s="1"/>
  <c r="H462" i="2" a="1"/>
  <c r="H462" i="2" s="1"/>
  <c r="H461" i="2" a="1"/>
  <c r="H461" i="2" s="1"/>
  <c r="H464" i="2" a="1"/>
  <c r="H464" i="2" s="1"/>
  <c r="H465" i="2" a="1"/>
  <c r="H465" i="2" s="1"/>
  <c r="H466" i="2" a="1"/>
  <c r="H466" i="2" s="1"/>
  <c r="H467" i="2" a="1"/>
  <c r="H467" i="2" s="1"/>
  <c r="H468" i="2" a="1"/>
  <c r="H468" i="2" s="1"/>
  <c r="H469" i="2" a="1"/>
  <c r="H469" i="2" s="1"/>
  <c r="H470" i="2" a="1"/>
  <c r="H470" i="2" s="1"/>
  <c r="H471" i="2" a="1"/>
  <c r="H471" i="2" s="1"/>
  <c r="H472" i="2" a="1"/>
  <c r="H472" i="2" s="1"/>
  <c r="H473" i="2" a="1"/>
  <c r="H473" i="2" s="1"/>
  <c r="H474" i="2" a="1"/>
  <c r="H474" i="2" s="1"/>
  <c r="H475" i="2" a="1"/>
  <c r="H475" i="2" s="1"/>
  <c r="H476" i="2" a="1"/>
  <c r="H476" i="2" s="1"/>
  <c r="H478" i="2" a="1"/>
  <c r="H478" i="2" s="1"/>
  <c r="H479" i="2" a="1"/>
  <c r="H479" i="2" s="1"/>
  <c r="H480" i="2" a="1"/>
  <c r="H480" i="2" s="1"/>
  <c r="H481" i="2" a="1"/>
  <c r="H481" i="2" s="1"/>
  <c r="H482" i="2" a="1"/>
  <c r="H482" i="2" s="1"/>
  <c r="H483" i="2" a="1"/>
  <c r="H483" i="2" s="1"/>
  <c r="H484" i="2" a="1"/>
  <c r="H484" i="2" s="1"/>
  <c r="H485" i="2" a="1"/>
  <c r="H485" i="2" s="1"/>
  <c r="H486" i="2" a="1"/>
  <c r="H486" i="2" s="1"/>
  <c r="H487" i="2" a="1"/>
  <c r="H487" i="2" s="1"/>
  <c r="H488" i="2" a="1"/>
  <c r="H488" i="2" s="1"/>
  <c r="H489" i="2" a="1"/>
  <c r="H489" i="2" s="1"/>
  <c r="H490" i="2" a="1"/>
  <c r="H490" i="2" s="1"/>
  <c r="H491" i="2" a="1"/>
  <c r="H491" i="2" s="1"/>
  <c r="H492" i="2" a="1"/>
  <c r="H492" i="2" s="1"/>
  <c r="H493" i="2" a="1"/>
  <c r="H493" i="2" s="1"/>
  <c r="H494" i="2" a="1"/>
  <c r="H494" i="2" s="1"/>
  <c r="H495" i="2" a="1"/>
  <c r="H495" i="2" s="1"/>
  <c r="H496" i="2" a="1"/>
  <c r="H496" i="2" s="1"/>
  <c r="H497" i="2" a="1"/>
  <c r="H497" i="2" s="1"/>
  <c r="H498" i="2" a="1"/>
  <c r="H498" i="2" s="1"/>
  <c r="H499" i="2" a="1"/>
  <c r="H499" i="2" s="1"/>
  <c r="H500" i="2" a="1"/>
  <c r="H500" i="2" s="1"/>
  <c r="H501" i="2" a="1"/>
  <c r="H501" i="2" s="1"/>
  <c r="H502" i="2" a="1"/>
  <c r="H502" i="2" s="1"/>
  <c r="H503" i="2" a="1"/>
  <c r="H503" i="2" s="1"/>
  <c r="H504" i="2" a="1"/>
  <c r="H504" i="2" s="1"/>
  <c r="H505" i="2" a="1"/>
  <c r="H505" i="2" s="1"/>
  <c r="H506" i="2" a="1"/>
  <c r="H506" i="2" s="1"/>
  <c r="H507" i="2" a="1"/>
  <c r="H507" i="2" s="1"/>
  <c r="H508" i="2" a="1"/>
  <c r="H508" i="2" s="1"/>
  <c r="H509" i="2" a="1"/>
  <c r="H509" i="2" s="1"/>
  <c r="H510" i="2" a="1"/>
  <c r="H510" i="2" s="1"/>
  <c r="H511" i="2" a="1"/>
  <c r="H511" i="2" s="1"/>
  <c r="H515" i="2" a="1"/>
  <c r="H515" i="2" s="1"/>
  <c r="H516" i="2" a="1"/>
  <c r="H516" i="2" s="1"/>
  <c r="H517" i="2" a="1"/>
  <c r="H517" i="2" s="1"/>
  <c r="H518" i="2" a="1"/>
  <c r="H518" i="2" s="1"/>
  <c r="H519" i="2" a="1"/>
  <c r="H519" i="2" s="1"/>
  <c r="H520" i="2" a="1"/>
  <c r="H520" i="2" s="1"/>
  <c r="H521" i="2" a="1"/>
  <c r="H521" i="2" s="1"/>
  <c r="H522" i="2" a="1"/>
  <c r="H522" i="2" s="1"/>
  <c r="H523" i="2" a="1"/>
  <c r="H523" i="2" s="1"/>
  <c r="H524" i="2" a="1"/>
  <c r="H524" i="2" s="1"/>
  <c r="H525" i="2" a="1"/>
  <c r="H525" i="2" s="1"/>
  <c r="H526" i="2" a="1"/>
  <c r="H526" i="2" s="1"/>
  <c r="H527" i="2" a="1"/>
  <c r="H527" i="2" s="1"/>
  <c r="H528" i="2" a="1"/>
  <c r="H528" i="2" s="1"/>
  <c r="H529" i="2" a="1"/>
  <c r="H529" i="2" s="1"/>
  <c r="H531" i="2" a="1"/>
  <c r="H531" i="2" s="1"/>
  <c r="H532" i="2" a="1"/>
  <c r="H532" i="2" s="1"/>
  <c r="H533" i="2" a="1"/>
  <c r="H533" i="2" s="1"/>
  <c r="H534" i="2" a="1"/>
  <c r="H534" i="2" s="1"/>
  <c r="H535" i="2" a="1"/>
  <c r="H535" i="2" s="1"/>
  <c r="H536" i="2" a="1"/>
  <c r="H536" i="2" s="1"/>
  <c r="H537" i="2" a="1"/>
  <c r="H537" i="2" s="1"/>
  <c r="H538" i="2" a="1"/>
  <c r="H538" i="2" s="1"/>
  <c r="H539" i="2" a="1"/>
  <c r="H539" i="2" s="1"/>
  <c r="H540" i="2" a="1"/>
  <c r="H540" i="2" s="1"/>
  <c r="H541" i="2" a="1"/>
  <c r="H541" i="2" s="1"/>
  <c r="H542" i="2" a="1"/>
  <c r="H542" i="2" s="1"/>
  <c r="H544" i="2" a="1"/>
  <c r="H544" i="2" s="1"/>
  <c r="H543" i="2" a="1"/>
  <c r="H543" i="2" s="1"/>
  <c r="H545" i="2" a="1"/>
  <c r="H545" i="2" s="1"/>
  <c r="H546" i="2" a="1"/>
  <c r="H546" i="2" s="1"/>
  <c r="H547" i="2" a="1"/>
  <c r="H547" i="2" s="1"/>
  <c r="H548" i="2" a="1"/>
  <c r="H548" i="2" s="1"/>
  <c r="H549" i="2" a="1"/>
  <c r="H549" i="2" s="1"/>
  <c r="H550" i="2" a="1"/>
  <c r="H550" i="2" s="1"/>
  <c r="H551" i="2" a="1"/>
  <c r="H551" i="2" s="1"/>
  <c r="H552" i="2" a="1"/>
  <c r="H552" i="2" s="1"/>
  <c r="H554" i="2" a="1"/>
  <c r="H554" i="2"/>
  <c r="H553" i="2" a="1"/>
  <c r="H553" i="2" s="1"/>
  <c r="H555" i="2" a="1"/>
  <c r="H555" i="2" s="1"/>
  <c r="H556" i="2" a="1"/>
  <c r="H556" i="2" s="1"/>
  <c r="H557" i="2" a="1"/>
  <c r="H557" i="2"/>
  <c r="H558" i="2" a="1"/>
  <c r="H558" i="2" s="1"/>
  <c r="H559" i="2" a="1"/>
  <c r="H559" i="2" s="1"/>
  <c r="H560" i="2" a="1"/>
  <c r="H560" i="2" s="1"/>
  <c r="H561" i="2" a="1"/>
  <c r="H561" i="2" s="1"/>
  <c r="H562" i="2" a="1"/>
  <c r="H562" i="2" s="1"/>
  <c r="H563" i="2" a="1"/>
  <c r="H563" i="2" s="1"/>
  <c r="H564" i="2" a="1"/>
  <c r="H564" i="2" s="1"/>
  <c r="H565" i="2" a="1"/>
  <c r="H565" i="2" s="1"/>
  <c r="H566" i="2" a="1"/>
  <c r="H566" i="2" s="1"/>
  <c r="H567" i="2" a="1"/>
  <c r="H567" i="2" s="1"/>
  <c r="H568" i="2" a="1"/>
  <c r="H568" i="2" s="1"/>
  <c r="H569" i="2" a="1"/>
  <c r="H569" i="2" s="1"/>
  <c r="H570" i="2" a="1"/>
  <c r="H570" i="2" s="1"/>
  <c r="H572" i="2" a="1"/>
  <c r="H572" i="2" s="1"/>
  <c r="H571" i="2" a="1"/>
  <c r="H571" i="2" s="1"/>
  <c r="H573" i="2" a="1"/>
  <c r="H573" i="2" s="1"/>
  <c r="H574" i="2" a="1"/>
  <c r="H574" i="2" s="1"/>
  <c r="H575" i="2" a="1"/>
  <c r="H575" i="2" s="1"/>
  <c r="H576" i="2" a="1"/>
  <c r="H576" i="2" s="1"/>
  <c r="H577" i="2" a="1"/>
  <c r="H577" i="2" s="1"/>
  <c r="H579" i="2" a="1"/>
  <c r="H579" i="2" s="1"/>
  <c r="H578" i="2" a="1"/>
  <c r="H578" i="2" s="1"/>
  <c r="H580" i="2" a="1"/>
  <c r="H580" i="2" s="1"/>
  <c r="H581" i="2" a="1"/>
  <c r="H581" i="2" s="1"/>
  <c r="H582" i="2" a="1"/>
  <c r="H582" i="2" s="1"/>
  <c r="H583" i="2" a="1"/>
  <c r="H583" i="2" s="1"/>
  <c r="H584" i="2" a="1"/>
  <c r="H584" i="2" s="1"/>
  <c r="H585" i="2" a="1"/>
  <c r="H585" i="2" s="1"/>
  <c r="H586" i="2" a="1"/>
  <c r="H586" i="2" s="1"/>
  <c r="H587" i="2" a="1"/>
  <c r="H587" i="2" s="1"/>
  <c r="H588" i="2" a="1"/>
  <c r="H588" i="2" s="1"/>
  <c r="H589" i="2" a="1"/>
  <c r="H589" i="2" s="1"/>
  <c r="H591" i="2" a="1"/>
  <c r="H591" i="2" s="1"/>
  <c r="H592" i="2" a="1"/>
  <c r="H592" i="2" s="1"/>
  <c r="H593" i="2" a="1"/>
  <c r="H593" i="2" s="1"/>
  <c r="H595" i="2" a="1"/>
  <c r="H595" i="2" s="1"/>
  <c r="H596" i="2" a="1"/>
  <c r="H596" i="2" s="1"/>
  <c r="H597" i="2" a="1"/>
  <c r="H597" i="2" s="1"/>
  <c r="H598" i="2" a="1"/>
  <c r="H598" i="2" s="1"/>
  <c r="H599" i="2" a="1"/>
  <c r="H599" i="2" s="1"/>
  <c r="H600" i="2" a="1"/>
  <c r="H600" i="2" s="1"/>
  <c r="H601" i="2" a="1"/>
  <c r="H601" i="2" s="1"/>
  <c r="H602" i="2" a="1"/>
  <c r="H602" i="2" s="1"/>
  <c r="H603" i="2" a="1"/>
  <c r="H603" i="2" s="1"/>
  <c r="H604" i="2" a="1"/>
  <c r="H604" i="2" s="1"/>
  <c r="H605" i="2" a="1"/>
  <c r="H605" i="2" s="1"/>
  <c r="H606" i="2" a="1"/>
  <c r="H606" i="2" s="1"/>
  <c r="H607" i="2" a="1"/>
  <c r="H607" i="2" s="1"/>
  <c r="H608" i="2" a="1"/>
  <c r="H608" i="2" s="1"/>
  <c r="H609" i="2" a="1"/>
  <c r="H609" i="2" s="1"/>
  <c r="H610" i="2" a="1"/>
  <c r="H610" i="2" s="1"/>
  <c r="H611" i="2" a="1"/>
  <c r="H611" i="2" s="1"/>
  <c r="H612" i="2" a="1"/>
  <c r="H612" i="2" s="1"/>
  <c r="H613" i="2" a="1"/>
  <c r="H613" i="2" s="1"/>
  <c r="H614" i="2" a="1"/>
  <c r="H614" i="2" s="1"/>
  <c r="H615" i="2" a="1"/>
  <c r="H615" i="2" s="1"/>
  <c r="H616" i="2" a="1"/>
  <c r="H616" i="2" s="1"/>
  <c r="H617" i="2" a="1"/>
  <c r="H617" i="2" s="1"/>
  <c r="H618" i="2" a="1"/>
  <c r="H618" i="2" s="1"/>
  <c r="H619" i="2" a="1"/>
  <c r="H619" i="2" s="1"/>
  <c r="H620" i="2" a="1"/>
  <c r="H620" i="2" s="1"/>
  <c r="H621" i="2" a="1"/>
  <c r="H621" i="2" s="1"/>
  <c r="H622" i="2" a="1"/>
  <c r="H622" i="2" s="1"/>
  <c r="H623" i="2" a="1"/>
  <c r="H623" i="2" s="1"/>
  <c r="H624" i="2" a="1"/>
  <c r="H624" i="2" s="1"/>
  <c r="H626" i="2" a="1"/>
  <c r="H626" i="2" s="1"/>
  <c r="H627" i="2" a="1"/>
  <c r="H627" i="2" s="1"/>
  <c r="H628" i="2" a="1"/>
  <c r="H628" i="2" s="1"/>
  <c r="H629" i="2" a="1"/>
  <c r="H629" i="2" s="1"/>
  <c r="H631" i="2" a="1"/>
  <c r="H631" i="2" s="1"/>
  <c r="H632" i="2" a="1"/>
  <c r="H632" i="2" s="1"/>
  <c r="H633" i="2" a="1"/>
  <c r="H633" i="2" s="1"/>
  <c r="H634" i="2" a="1"/>
  <c r="H634" i="2" s="1"/>
  <c r="H635" i="2" a="1"/>
  <c r="H635" i="2" s="1"/>
  <c r="H637" i="2" a="1"/>
  <c r="H637" i="2" s="1"/>
  <c r="H638" i="2" a="1"/>
  <c r="H638" i="2" s="1"/>
  <c r="H639" i="2" a="1"/>
  <c r="H639" i="2" s="1"/>
  <c r="H640" i="2" a="1"/>
  <c r="H640" i="2" s="1"/>
  <c r="H641" i="2" a="1"/>
  <c r="H641" i="2" s="1"/>
  <c r="H642" i="2" a="1"/>
  <c r="H642" i="2" s="1"/>
  <c r="H643" i="2" a="1"/>
  <c r="H643" i="2" s="1"/>
  <c r="H644" i="2" a="1"/>
  <c r="H644" i="2" s="1"/>
  <c r="H645" i="2" a="1"/>
  <c r="H645" i="2" s="1"/>
  <c r="H646" i="2" a="1"/>
  <c r="H646" i="2" s="1"/>
  <c r="H647" i="2" a="1"/>
  <c r="H647" i="2" s="1"/>
  <c r="H648" i="2" a="1"/>
  <c r="H648" i="2" s="1"/>
  <c r="H649" i="2" a="1"/>
  <c r="H649" i="2" s="1"/>
  <c r="H650" i="2" a="1"/>
  <c r="H650" i="2" s="1"/>
  <c r="H652" i="2" a="1"/>
  <c r="H652" i="2" s="1"/>
  <c r="H651" i="2" a="1"/>
  <c r="H651" i="2" s="1"/>
  <c r="H655" i="2" a="1"/>
  <c r="H655" i="2" s="1"/>
  <c r="H656" i="2" a="1"/>
  <c r="H656" i="2" s="1"/>
  <c r="H657" i="2" a="1"/>
  <c r="H657" i="2" s="1"/>
  <c r="H658" i="2" a="1"/>
  <c r="H658" i="2" s="1"/>
  <c r="H659" i="2" a="1"/>
  <c r="H659" i="2" s="1"/>
  <c r="H660" i="2" a="1"/>
  <c r="H660" i="2" s="1"/>
  <c r="H661" i="2" a="1"/>
  <c r="H661" i="2" s="1"/>
  <c r="H662" i="2" a="1"/>
  <c r="H662" i="2" s="1"/>
  <c r="H663" i="2" a="1"/>
  <c r="H663" i="2" s="1"/>
  <c r="H664" i="2" a="1"/>
  <c r="H664" i="2" s="1"/>
  <c r="H665" i="2" a="1"/>
  <c r="H665" i="2" s="1"/>
  <c r="H666" i="2" a="1"/>
  <c r="H666" i="2" s="1"/>
  <c r="H667" i="2" a="1"/>
  <c r="H667" i="2" s="1"/>
  <c r="H668" i="2" a="1"/>
  <c r="H668" i="2" s="1"/>
  <c r="H670" i="2" a="1"/>
  <c r="H670" i="2" s="1"/>
  <c r="H671" i="2" a="1"/>
  <c r="H671" i="2" s="1"/>
  <c r="H672" i="2" a="1"/>
  <c r="H672" i="2" s="1"/>
  <c r="H675" i="2" a="1"/>
  <c r="H675" i="2" s="1"/>
  <c r="H674" i="2" a="1"/>
  <c r="H674" i="2" s="1"/>
  <c r="H673" i="2" a="1"/>
  <c r="H673" i="2" s="1"/>
  <c r="H676" i="2" a="1"/>
  <c r="H676" i="2" s="1"/>
  <c r="H677" i="2" a="1"/>
  <c r="H677" i="2" s="1"/>
  <c r="H678" i="2" a="1"/>
  <c r="H678" i="2" s="1"/>
  <c r="H679" i="2" a="1"/>
  <c r="H679" i="2" s="1"/>
  <c r="H680" i="2" a="1"/>
  <c r="H680" i="2" s="1"/>
  <c r="H682" i="2" a="1"/>
  <c r="H682" i="2" s="1"/>
  <c r="H684" i="2" a="1"/>
  <c r="H684" i="2" s="1"/>
  <c r="H685" i="2" a="1"/>
  <c r="H685" i="2" s="1"/>
  <c r="H686" i="2" a="1"/>
  <c r="H686" i="2" s="1"/>
  <c r="H687" i="2" a="1"/>
  <c r="H687" i="2" s="1"/>
  <c r="H688" i="2" a="1"/>
  <c r="H688" i="2" s="1"/>
  <c r="H689" i="2" a="1"/>
  <c r="H689" i="2" s="1"/>
  <c r="H690" i="2" a="1"/>
  <c r="H690" i="2" s="1"/>
  <c r="H691" i="2" a="1"/>
  <c r="H691" i="2" s="1"/>
  <c r="H692" i="2" a="1"/>
  <c r="H692" i="2" s="1"/>
  <c r="H693" i="2" a="1"/>
  <c r="H693" i="2" s="1"/>
  <c r="H694" i="2" a="1"/>
  <c r="H694" i="2" s="1"/>
  <c r="H695" i="2" a="1"/>
  <c r="H695" i="2" s="1"/>
  <c r="H696" i="2" a="1"/>
  <c r="H696" i="2" s="1"/>
  <c r="H697" i="2" a="1"/>
  <c r="H697" i="2" s="1"/>
  <c r="H698" i="2" a="1"/>
  <c r="H698" i="2" s="1"/>
  <c r="H699" i="2" a="1"/>
  <c r="H699" i="2" s="1"/>
  <c r="H700" i="2" a="1"/>
  <c r="H700" i="2" s="1"/>
  <c r="H701" i="2" a="1"/>
  <c r="H701" i="2" s="1"/>
  <c r="H702" i="2" a="1"/>
  <c r="H702" i="2" s="1"/>
  <c r="H703" i="2" a="1"/>
  <c r="H703" i="2" s="1"/>
  <c r="H704" i="2" a="1"/>
  <c r="H704" i="2"/>
  <c r="H705" i="2" a="1"/>
  <c r="H705" i="2" s="1"/>
  <c r="H707" i="2" a="1"/>
  <c r="H707" i="2" s="1"/>
  <c r="H708" i="2" a="1"/>
  <c r="H708" i="2" s="1"/>
  <c r="H709" i="2" a="1"/>
  <c r="H709" i="2" s="1"/>
  <c r="H710" i="2" a="1"/>
  <c r="H710" i="2" s="1"/>
  <c r="H711" i="2" a="1"/>
  <c r="H711" i="2" s="1"/>
  <c r="H712" i="2" a="1"/>
  <c r="H712" i="2" s="1"/>
  <c r="H713" i="2" a="1"/>
  <c r="H713" i="2" s="1"/>
  <c r="H714" i="2" a="1"/>
  <c r="H714" i="2" s="1"/>
  <c r="H715" i="2" a="1"/>
  <c r="H715" i="2" s="1"/>
  <c r="H716" i="2" a="1"/>
  <c r="H716" i="2" s="1"/>
  <c r="H717" i="2" a="1"/>
  <c r="H717" i="2" s="1"/>
  <c r="H718" i="2" a="1"/>
  <c r="H718" i="2" s="1"/>
  <c r="H719" i="2" a="1"/>
  <c r="H719" i="2" s="1"/>
  <c r="H720" i="2" a="1"/>
  <c r="H720" i="2" s="1"/>
  <c r="H722" i="2" a="1"/>
  <c r="H722" i="2" s="1"/>
  <c r="H723" i="2" a="1"/>
  <c r="H723" i="2" s="1"/>
  <c r="H724" i="2" a="1"/>
  <c r="H724" i="2" s="1"/>
  <c r="H725" i="2" a="1"/>
  <c r="H725" i="2" s="1"/>
  <c r="H727" i="2" a="1"/>
  <c r="H727" i="2" s="1"/>
  <c r="H728" i="2" a="1"/>
  <c r="H728" i="2" s="1"/>
  <c r="H729" i="2" a="1"/>
  <c r="H729" i="2" s="1"/>
  <c r="H730" i="2" a="1"/>
  <c r="H730" i="2" s="1"/>
  <c r="H731" i="2" a="1"/>
  <c r="H731" i="2" s="1"/>
  <c r="H732" i="2" a="1"/>
  <c r="H732" i="2" s="1"/>
  <c r="H733" i="2" a="1"/>
  <c r="H733" i="2" s="1"/>
  <c r="H734" i="2" a="1"/>
  <c r="H734" i="2" s="1"/>
  <c r="H735" i="2" a="1"/>
  <c r="H735" i="2" s="1"/>
  <c r="H736" i="2" a="1"/>
  <c r="H736" i="2" s="1"/>
  <c r="H737" i="2" a="1"/>
  <c r="H737" i="2" s="1"/>
  <c r="H738" i="2" a="1"/>
  <c r="H738" i="2" s="1"/>
  <c r="H739" i="2" a="1"/>
  <c r="H739" i="2" s="1"/>
  <c r="H740" i="2" a="1"/>
  <c r="H740" i="2" s="1"/>
  <c r="H741" i="2" a="1"/>
  <c r="H741" i="2" s="1"/>
  <c r="H742" i="2" a="1"/>
  <c r="H742" i="2" s="1"/>
  <c r="H743" i="2" a="1"/>
  <c r="H743" i="2" s="1"/>
  <c r="H744" i="2" a="1"/>
  <c r="H744" i="2" s="1"/>
  <c r="H745" i="2" a="1"/>
  <c r="H745" i="2" s="1"/>
  <c r="H746" i="2" a="1"/>
  <c r="H746" i="2" s="1"/>
  <c r="H747" i="2" a="1"/>
  <c r="H747" i="2" s="1"/>
  <c r="H748" i="2" a="1"/>
  <c r="H748" i="2" s="1"/>
  <c r="H749" i="2" a="1"/>
  <c r="H749" i="2" s="1"/>
  <c r="H750" i="2" a="1"/>
  <c r="H750" i="2" s="1"/>
  <c r="H751" i="2" a="1"/>
  <c r="H751" i="2" s="1"/>
  <c r="H752" i="2" a="1"/>
  <c r="H752" i="2" s="1"/>
  <c r="H753" i="2" a="1"/>
  <c r="H753" i="2" s="1"/>
  <c r="H754" i="2" a="1"/>
  <c r="H754" i="2" s="1"/>
  <c r="H755" i="2" a="1"/>
  <c r="H755" i="2" s="1"/>
  <c r="H756" i="2" a="1"/>
  <c r="H756" i="2" s="1"/>
  <c r="H757" i="2" a="1"/>
  <c r="H757" i="2" s="1"/>
  <c r="H758" i="2" a="1"/>
  <c r="H758" i="2" s="1"/>
  <c r="H759" i="2" a="1"/>
  <c r="H759" i="2" s="1"/>
  <c r="H760" i="2" a="1"/>
  <c r="H760" i="2" s="1"/>
  <c r="H761" i="2" a="1"/>
  <c r="H761" i="2" s="1"/>
  <c r="H762" i="2" a="1"/>
  <c r="H762" i="2" s="1"/>
  <c r="H763" i="2" a="1"/>
  <c r="H763" i="2" s="1"/>
  <c r="H764" i="2" a="1"/>
  <c r="H764" i="2" s="1"/>
  <c r="H765" i="2" a="1"/>
  <c r="H765" i="2" s="1"/>
  <c r="H766" i="2" a="1"/>
  <c r="H766" i="2" s="1"/>
  <c r="H767" i="2" a="1"/>
  <c r="H767" i="2" s="1"/>
  <c r="H768" i="2" a="1"/>
  <c r="H768" i="2" s="1"/>
  <c r="H769" i="2" a="1"/>
  <c r="H769" i="2" s="1"/>
  <c r="H770" i="2" a="1"/>
  <c r="H770" i="2" s="1"/>
  <c r="H771" i="2" a="1"/>
  <c r="H771" i="2" s="1"/>
  <c r="H772" i="2" a="1"/>
  <c r="H772" i="2" s="1"/>
  <c r="H773" i="2" a="1"/>
  <c r="H773" i="2" s="1"/>
  <c r="H774" i="2" a="1"/>
  <c r="H774" i="2" s="1"/>
  <c r="H775" i="2" a="1"/>
  <c r="H775" i="2" s="1"/>
  <c r="H777" i="2" a="1"/>
  <c r="H777" i="2" s="1"/>
  <c r="H778" i="2" a="1"/>
  <c r="H778" i="2" s="1"/>
  <c r="H779" i="2" a="1"/>
  <c r="H779" i="2" s="1"/>
  <c r="H780" i="2" a="1"/>
  <c r="H780" i="2" s="1"/>
  <c r="H781" i="2" a="1"/>
  <c r="H781" i="2" s="1"/>
  <c r="H782" i="2" a="1"/>
  <c r="H782" i="2" s="1"/>
  <c r="H783" i="2" a="1"/>
  <c r="H783" i="2" s="1"/>
  <c r="H784" i="2" a="1"/>
  <c r="H784" i="2" s="1"/>
  <c r="H785" i="2" a="1"/>
  <c r="H785" i="2" s="1"/>
  <c r="H787" i="2" a="1"/>
  <c r="H787" i="2" s="1"/>
  <c r="H788" i="2" a="1"/>
  <c r="H788" i="2" s="1"/>
  <c r="H789" i="2" a="1"/>
  <c r="H789" i="2" s="1"/>
  <c r="H791" i="2" a="1"/>
  <c r="H791" i="2" s="1"/>
  <c r="H792" i="2" a="1"/>
  <c r="H792" i="2" s="1"/>
  <c r="H793" i="2" a="1"/>
  <c r="H793" i="2" s="1"/>
  <c r="H794" i="2" a="1"/>
  <c r="H794" i="2" s="1"/>
  <c r="H795" i="2" a="1"/>
  <c r="H795" i="2" s="1"/>
  <c r="H796" i="2" a="1"/>
  <c r="H796" i="2" s="1"/>
  <c r="H797" i="2" a="1"/>
  <c r="H797" i="2" s="1"/>
  <c r="H798" i="2" a="1"/>
  <c r="H798" i="2" s="1"/>
  <c r="H799" i="2" a="1"/>
  <c r="H799" i="2" s="1"/>
  <c r="H800" i="2" a="1"/>
  <c r="H800" i="2" s="1"/>
  <c r="H801" i="2" a="1"/>
  <c r="H801" i="2" s="1"/>
  <c r="H802" i="2" a="1"/>
  <c r="H802" i="2" s="1"/>
  <c r="H803" i="2" a="1"/>
  <c r="H803" i="2" s="1"/>
  <c r="H805" i="2" a="1"/>
  <c r="H805" i="2" s="1"/>
  <c r="H804" i="2" a="1"/>
  <c r="H804" i="2" s="1"/>
  <c r="H807" i="2" a="1"/>
  <c r="H807" i="2" s="1"/>
  <c r="H808" i="2" a="1"/>
  <c r="H808" i="2" s="1"/>
  <c r="H809" i="2" a="1"/>
  <c r="H809" i="2" s="1"/>
  <c r="H811" i="2" a="1"/>
  <c r="H811" i="2" s="1"/>
  <c r="H812" i="2" a="1"/>
  <c r="H812" i="2" s="1"/>
  <c r="H813" i="2" a="1"/>
  <c r="H813" i="2" s="1"/>
  <c r="H814" i="2" a="1"/>
  <c r="H814" i="2" s="1"/>
  <c r="H815" i="2" a="1"/>
  <c r="H815" i="2" s="1"/>
  <c r="H816" i="2" a="1"/>
  <c r="H816" i="2" s="1"/>
  <c r="H817" i="2" a="1"/>
  <c r="H817" i="2" s="1"/>
  <c r="H818" i="2" a="1"/>
  <c r="H818" i="2" s="1"/>
  <c r="H819" i="2" a="1"/>
  <c r="H819" i="2" s="1"/>
  <c r="H820" i="2" a="1"/>
  <c r="H820" i="2" s="1"/>
  <c r="H822" i="2" a="1"/>
  <c r="H822" i="2" s="1"/>
  <c r="H823" i="2" a="1"/>
  <c r="H823" i="2" s="1"/>
  <c r="H824" i="2" a="1"/>
  <c r="H824" i="2" s="1"/>
  <c r="H826" i="2" a="1"/>
  <c r="H826" i="2" s="1"/>
  <c r="H827" i="2" a="1"/>
  <c r="H827" i="2" s="1"/>
  <c r="H828" i="2" a="1"/>
  <c r="H828" i="2" s="1"/>
  <c r="H829" i="2" a="1"/>
  <c r="H829" i="2" s="1"/>
  <c r="H830" i="2" a="1"/>
  <c r="H830" i="2" s="1"/>
  <c r="H831" i="2" a="1"/>
  <c r="H831" i="2" s="1"/>
  <c r="H832" i="2" a="1"/>
  <c r="H832" i="2" s="1"/>
  <c r="H833" i="2" a="1"/>
  <c r="H833" i="2" s="1"/>
  <c r="H834" i="2" a="1"/>
  <c r="H834" i="2" s="1"/>
  <c r="H835" i="2" a="1"/>
  <c r="H835" i="2" s="1"/>
  <c r="H836" i="2" a="1"/>
  <c r="H836" i="2" s="1"/>
  <c r="H838" i="2" a="1"/>
  <c r="H838" i="2" s="1"/>
  <c r="H839" i="2" a="1"/>
  <c r="H839" i="2" s="1"/>
  <c r="H840" i="2" a="1"/>
  <c r="H840" i="2" s="1"/>
  <c r="H841" i="2" a="1"/>
  <c r="H841" i="2" s="1"/>
  <c r="H842" i="2" a="1"/>
  <c r="H842" i="2" s="1"/>
  <c r="H843" i="2" a="1"/>
  <c r="H843" i="2" s="1"/>
  <c r="H844" i="2" a="1"/>
  <c r="H844" i="2" s="1"/>
  <c r="H845" i="2" a="1"/>
  <c r="H845" i="2" s="1"/>
  <c r="H848" i="2" a="1"/>
  <c r="H848" i="2" s="1"/>
  <c r="H846" i="2" a="1"/>
  <c r="H846" i="2" s="1"/>
  <c r="H847" i="2" a="1"/>
  <c r="H847" i="2" s="1"/>
  <c r="H849" i="2" a="1"/>
  <c r="H849" i="2" s="1"/>
  <c r="H850" i="2" a="1"/>
  <c r="H850" i="2" s="1"/>
  <c r="H851" i="2" a="1"/>
  <c r="H851" i="2" s="1"/>
  <c r="H852" i="2" a="1"/>
  <c r="H852" i="2" s="1"/>
  <c r="H853" i="2" a="1"/>
  <c r="H853" i="2" s="1"/>
  <c r="H854" i="2" a="1"/>
  <c r="H854" i="2" s="1"/>
  <c r="H855" i="2" a="1"/>
  <c r="H855" i="2" s="1"/>
  <c r="H857" i="2" a="1"/>
  <c r="H857" i="2" s="1"/>
  <c r="H856" i="2" a="1"/>
  <c r="H856" i="2" s="1"/>
  <c r="H858" i="2" a="1"/>
  <c r="H858" i="2" s="1"/>
  <c r="H859" i="2" a="1"/>
  <c r="H859" i="2" s="1"/>
  <c r="H860" i="2" a="1"/>
  <c r="H860" i="2" s="1"/>
  <c r="H862" i="2" a="1"/>
  <c r="H862" i="2" s="1"/>
  <c r="H861" i="2" a="1"/>
  <c r="H861" i="2" s="1"/>
  <c r="H863" i="2" a="1"/>
  <c r="H863" i="2" s="1"/>
  <c r="H864" i="2" a="1"/>
  <c r="H864" i="2" s="1"/>
  <c r="H865" i="2" a="1"/>
  <c r="H865" i="2" s="1"/>
  <c r="H866" i="2" a="1"/>
  <c r="H866" i="2" s="1"/>
  <c r="H867" i="2" a="1"/>
  <c r="H867" i="2" s="1"/>
  <c r="H868" i="2" a="1"/>
  <c r="H868" i="2" s="1"/>
  <c r="H869" i="2" a="1"/>
  <c r="H869" i="2" s="1"/>
  <c r="H870" i="2" a="1"/>
  <c r="H870" i="2" s="1"/>
  <c r="H871" i="2" a="1"/>
  <c r="H871" i="2" s="1"/>
  <c r="H872" i="2" a="1"/>
  <c r="H872" i="2" s="1"/>
  <c r="H874" i="2" a="1"/>
  <c r="H874" i="2" s="1"/>
  <c r="H876" i="2" a="1"/>
  <c r="H876" i="2" s="1"/>
  <c r="H877" i="2" a="1"/>
  <c r="H877" i="2" s="1"/>
  <c r="H878" i="2" a="1"/>
  <c r="H878" i="2" s="1"/>
  <c r="H879" i="2" a="1"/>
  <c r="H879" i="2" s="1"/>
  <c r="H880" i="2" a="1"/>
  <c r="H880" i="2" s="1"/>
  <c r="H881" i="2" a="1"/>
  <c r="H881" i="2" s="1"/>
  <c r="H882" i="2" a="1"/>
  <c r="H882" i="2" s="1"/>
  <c r="H883" i="2" a="1"/>
  <c r="H883" i="2" s="1"/>
  <c r="H884" i="2" a="1"/>
  <c r="H884" i="2" s="1"/>
  <c r="H885" i="2" a="1"/>
  <c r="H885" i="2" s="1"/>
  <c r="H886" i="2" a="1"/>
  <c r="H886" i="2" s="1"/>
  <c r="H887" i="2" a="1"/>
  <c r="H887" i="2" s="1"/>
  <c r="H889" i="2" a="1"/>
  <c r="H889" i="2" s="1"/>
  <c r="H888" i="2" a="1"/>
  <c r="H888" i="2" s="1"/>
  <c r="H890" i="2" a="1"/>
  <c r="H890" i="2" s="1"/>
  <c r="H891" i="2" a="1"/>
  <c r="H891" i="2" s="1"/>
  <c r="H892" i="2" a="1"/>
  <c r="H892" i="2" s="1"/>
  <c r="H893" i="2" a="1"/>
  <c r="H893" i="2" s="1"/>
  <c r="H894" i="2" a="1"/>
  <c r="H894" i="2" s="1"/>
  <c r="H895" i="2" a="1"/>
  <c r="H895" i="2" s="1"/>
  <c r="H896" i="2" a="1"/>
  <c r="H896" i="2" s="1"/>
  <c r="H897" i="2" a="1"/>
  <c r="H897" i="2" s="1"/>
  <c r="H899" i="2" a="1"/>
  <c r="H899" i="2" s="1"/>
  <c r="H900" i="2" a="1"/>
  <c r="H900" i="2" s="1"/>
  <c r="H901" i="2" a="1"/>
  <c r="H901" i="2" s="1"/>
  <c r="H902" i="2" a="1"/>
  <c r="H902" i="2" s="1"/>
  <c r="H903" i="2" a="1"/>
  <c r="H903" i="2" s="1"/>
  <c r="H904" i="2" a="1"/>
  <c r="H904" i="2" s="1"/>
  <c r="H905" i="2" a="1"/>
  <c r="H905" i="2" s="1"/>
  <c r="H906" i="2" a="1"/>
  <c r="H906" i="2" s="1"/>
  <c r="H907" i="2" a="1"/>
  <c r="H907" i="2" s="1"/>
  <c r="H908" i="2" a="1"/>
  <c r="H908" i="2" s="1"/>
  <c r="H909" i="2" a="1"/>
  <c r="H909" i="2" s="1"/>
  <c r="H910" i="2" a="1"/>
  <c r="H910" i="2"/>
  <c r="H911" i="2" a="1"/>
  <c r="H911" i="2" s="1"/>
  <c r="H912" i="2" a="1"/>
  <c r="H912" i="2" s="1"/>
  <c r="H913" i="2" a="1"/>
  <c r="H913" i="2" s="1"/>
  <c r="H915" i="2" a="1"/>
  <c r="H915" i="2" s="1"/>
  <c r="H914" i="2" a="1"/>
  <c r="H914" i="2" s="1"/>
  <c r="H916" i="2" a="1"/>
  <c r="H916" i="2" s="1"/>
  <c r="H918" i="2" a="1"/>
  <c r="H918" i="2" s="1"/>
  <c r="H919" i="2" a="1"/>
  <c r="H919" i="2" s="1"/>
  <c r="H922" i="2" a="1"/>
  <c r="H922" i="2" s="1"/>
  <c r="H923" i="2" a="1"/>
  <c r="H923" i="2" s="1"/>
  <c r="H920" i="2" a="1"/>
  <c r="H920" i="2" s="1"/>
  <c r="H924" i="2" a="1"/>
  <c r="H924" i="2" s="1"/>
  <c r="H921" i="2" a="1"/>
  <c r="H921" i="2" s="1"/>
  <c r="H926" i="2" a="1"/>
  <c r="H926" i="2" s="1"/>
  <c r="H927" i="2" a="1"/>
  <c r="H927" i="2" s="1"/>
  <c r="H928" i="2" a="1"/>
  <c r="H928" i="2" s="1"/>
  <c r="H929" i="2" a="1"/>
  <c r="H929" i="2" s="1"/>
  <c r="H930" i="2" a="1"/>
  <c r="H930" i="2" s="1"/>
  <c r="H931" i="2" a="1"/>
  <c r="H931" i="2" s="1"/>
  <c r="H933" i="2" a="1"/>
  <c r="H933" i="2" s="1"/>
  <c r="H934" i="2" a="1"/>
  <c r="H934" i="2" s="1"/>
  <c r="H935" i="2" a="1"/>
  <c r="H935" i="2" s="1"/>
  <c r="H936" i="2" a="1"/>
  <c r="H936" i="2" s="1"/>
  <c r="H937" i="2" a="1"/>
  <c r="H937" i="2" s="1"/>
  <c r="H939" i="2" a="1"/>
  <c r="H939" i="2" s="1"/>
  <c r="H938" i="2" a="1"/>
  <c r="H938" i="2" s="1"/>
  <c r="H940" i="2" a="1"/>
  <c r="H940" i="2" s="1"/>
  <c r="H942" i="2" a="1"/>
  <c r="H942" i="2" s="1"/>
  <c r="H943" i="2" a="1"/>
  <c r="H943" i="2" s="1"/>
  <c r="H944" i="2" a="1"/>
  <c r="H944" i="2" s="1"/>
  <c r="H945" i="2" a="1"/>
  <c r="H945" i="2" s="1"/>
  <c r="H946" i="2" a="1"/>
  <c r="H946" i="2" s="1"/>
  <c r="H947" i="2" a="1"/>
  <c r="H947" i="2" s="1"/>
  <c r="H948" i="2" a="1"/>
  <c r="H948" i="2" s="1"/>
  <c r="H949" i="2" a="1"/>
  <c r="H949" i="2" s="1"/>
  <c r="H950" i="2" a="1"/>
  <c r="H950" i="2" s="1"/>
  <c r="H951" i="2" a="1"/>
  <c r="H951" i="2" s="1"/>
  <c r="H952" i="2" a="1"/>
  <c r="H952" i="2" s="1"/>
  <c r="H953" i="2" a="1"/>
  <c r="H953" i="2" s="1"/>
  <c r="H954" i="2" a="1"/>
  <c r="H954" i="2" s="1"/>
  <c r="H955" i="2" a="1"/>
  <c r="H955" i="2" s="1"/>
  <c r="H956" i="2" a="1"/>
  <c r="H956" i="2" s="1"/>
  <c r="H957" i="2" a="1"/>
  <c r="H957" i="2" s="1"/>
  <c r="H958" i="2" a="1"/>
  <c r="H958" i="2" s="1"/>
  <c r="H959" i="2" a="1"/>
  <c r="H959" i="2" s="1"/>
  <c r="H960" i="2" a="1"/>
  <c r="H960" i="2" s="1"/>
  <c r="H961" i="2" a="1"/>
  <c r="H961" i="2" s="1"/>
  <c r="H962" i="2" a="1"/>
  <c r="H962" i="2" s="1"/>
  <c r="H963" i="2" a="1"/>
  <c r="H963" i="2" s="1"/>
  <c r="H964" i="2" a="1"/>
  <c r="H964" i="2" s="1"/>
  <c r="H965" i="2" a="1"/>
  <c r="H965" i="2" s="1"/>
  <c r="H967" i="2" a="1"/>
  <c r="H967" i="2" s="1"/>
  <c r="H966" i="2" a="1"/>
  <c r="H966" i="2" s="1"/>
  <c r="H968" i="2" a="1"/>
  <c r="H968" i="2" s="1"/>
  <c r="H969" i="2" a="1"/>
  <c r="H969" i="2" s="1"/>
  <c r="H970" i="2" a="1"/>
  <c r="H970" i="2" s="1"/>
  <c r="H971" i="2" a="1"/>
  <c r="H971" i="2" s="1"/>
  <c r="H973" i="2" a="1"/>
  <c r="H973" i="2" s="1"/>
  <c r="H974" i="2" a="1"/>
  <c r="H974" i="2" s="1"/>
  <c r="H975" i="2" a="1"/>
  <c r="H975" i="2" s="1"/>
  <c r="H976" i="2" a="1"/>
  <c r="H976" i="2" s="1"/>
  <c r="H977" i="2" a="1"/>
  <c r="H977" i="2" s="1"/>
  <c r="H978" i="2" a="1"/>
  <c r="H978" i="2" s="1"/>
  <c r="H979" i="2" a="1"/>
  <c r="H979" i="2" s="1"/>
  <c r="H980" i="2" a="1"/>
  <c r="H980" i="2" s="1"/>
  <c r="H981" i="2" a="1"/>
  <c r="H981" i="2" s="1"/>
  <c r="H982" i="2" a="1"/>
  <c r="H982" i="2" s="1"/>
  <c r="H984" i="2" a="1"/>
  <c r="H984" i="2" s="1"/>
  <c r="H983" i="2" a="1"/>
  <c r="H983" i="2" s="1"/>
  <c r="H986" i="2" a="1"/>
  <c r="H986" i="2" s="1"/>
  <c r="H985" i="2" a="1"/>
  <c r="H985" i="2" s="1"/>
  <c r="H987" i="2" a="1"/>
  <c r="H987" i="2" s="1"/>
  <c r="H989" i="2" a="1"/>
  <c r="H989" i="2" s="1"/>
  <c r="H990" i="2" a="1"/>
  <c r="H990" i="2" s="1"/>
  <c r="H992" i="2" a="1"/>
  <c r="H992" i="2" s="1"/>
  <c r="H991" i="2" a="1"/>
  <c r="H991" i="2" s="1"/>
  <c r="H995" i="2" a="1"/>
  <c r="H995" i="2" s="1"/>
  <c r="H996" i="2" a="1"/>
  <c r="H996" i="2" s="1"/>
  <c r="H997" i="2" a="1"/>
  <c r="H997" i="2" s="1"/>
  <c r="H998" i="2" a="1"/>
  <c r="H998" i="2" s="1"/>
  <c r="H999" i="2" a="1"/>
  <c r="H999" i="2" s="1"/>
  <c r="H1000" i="2" a="1"/>
  <c r="H1000" i="2" s="1"/>
  <c r="H1001" i="2" a="1"/>
  <c r="H1001" i="2" s="1"/>
  <c r="H1002" i="2" a="1"/>
  <c r="H1002" i="2" s="1"/>
  <c r="H1003" i="2" a="1"/>
  <c r="H1003" i="2" s="1"/>
  <c r="H1004" i="2" a="1"/>
  <c r="H1004" i="2" s="1"/>
  <c r="H1005" i="2" a="1"/>
  <c r="H1005" i="2" s="1"/>
  <c r="H1006" i="2" a="1"/>
  <c r="H1006" i="2" s="1"/>
  <c r="H1007" i="2" a="1"/>
  <c r="H1007" i="2" s="1"/>
  <c r="H1008" i="2" a="1"/>
  <c r="H1008" i="2" s="1"/>
  <c r="H1011" i="2" a="1"/>
  <c r="H1011" i="2" s="1"/>
  <c r="H1010" i="2" a="1"/>
  <c r="H1010" i="2" s="1"/>
  <c r="H1012" i="2" a="1"/>
  <c r="H1012" i="2" s="1"/>
  <c r="H1013" i="2" a="1"/>
  <c r="H1013" i="2" s="1"/>
  <c r="H1014" i="2" a="1"/>
  <c r="H1014" i="2" s="1"/>
  <c r="H1015" i="2" a="1"/>
  <c r="H1015" i="2" s="1"/>
  <c r="H1016" i="2" a="1"/>
  <c r="H1016" i="2" s="1"/>
  <c r="H1017" i="2" a="1"/>
  <c r="H1017" i="2" s="1"/>
  <c r="H1018" i="2" a="1"/>
  <c r="H1018" i="2" s="1"/>
  <c r="H1019" i="2" a="1"/>
  <c r="H1019" i="2" s="1"/>
  <c r="H1020" i="2" a="1"/>
  <c r="H1020" i="2" s="1"/>
  <c r="H1021" i="2" a="1"/>
  <c r="H1021" i="2" s="1"/>
  <c r="H1023" i="2" a="1"/>
  <c r="H1023" i="2" s="1"/>
  <c r="H1024" i="2" a="1"/>
  <c r="H1024" i="2" s="1"/>
  <c r="H1025" i="2" a="1"/>
  <c r="H1025" i="2" s="1"/>
  <c r="H1026" i="2" a="1"/>
  <c r="H1026" i="2" s="1"/>
  <c r="H1027" i="2" a="1"/>
  <c r="H1027" i="2" s="1"/>
  <c r="H1028" i="2" a="1"/>
  <c r="H1028" i="2" s="1"/>
  <c r="H1030" i="2" a="1"/>
  <c r="H1030" i="2" s="1"/>
  <c r="H1031" i="2" a="1"/>
  <c r="H1031" i="2" s="1"/>
  <c r="H1032" i="2" a="1"/>
  <c r="H1032" i="2" s="1"/>
  <c r="H1033" i="2" a="1"/>
  <c r="H1033" i="2" s="1"/>
  <c r="H1034" i="2" a="1"/>
  <c r="H1034" i="2" s="1"/>
  <c r="H1035" i="2" a="1"/>
  <c r="H1035" i="2" s="1"/>
  <c r="H1036" i="2" a="1"/>
  <c r="H1036" i="2" s="1"/>
  <c r="H1037" i="2" a="1"/>
  <c r="H1037" i="2" s="1"/>
  <c r="H1038" i="2" a="1"/>
  <c r="H1038" i="2" s="1"/>
  <c r="H1039" i="2" a="1"/>
  <c r="H1039" i="2" s="1"/>
  <c r="H1040" i="2" a="1"/>
  <c r="H1040" i="2" s="1"/>
  <c r="H1041" i="2" a="1"/>
  <c r="H1041" i="2" s="1"/>
  <c r="H1042" i="2" a="1"/>
  <c r="H1042" i="2" s="1"/>
  <c r="H1043" i="2" a="1"/>
  <c r="H1043" i="2" s="1"/>
  <c r="H1044" i="2" a="1"/>
  <c r="H1044" i="2" s="1"/>
  <c r="H1046" i="2" a="1"/>
  <c r="H1046" i="2" s="1"/>
  <c r="H1049" i="2" a="1"/>
  <c r="H1049" i="2" s="1"/>
  <c r="H1050" i="2" a="1"/>
  <c r="H1050" i="2" s="1"/>
  <c r="H1051" i="2" a="1"/>
  <c r="H1051" i="2" s="1"/>
  <c r="H1052" i="2" a="1"/>
  <c r="H1052" i="2" s="1"/>
  <c r="H1053" i="2" a="1"/>
  <c r="H1053" i="2" s="1"/>
  <c r="H1054" i="2" a="1"/>
  <c r="H1054" i="2" s="1"/>
  <c r="H1055" i="2" a="1"/>
  <c r="H1055" i="2" s="1"/>
  <c r="H1056" i="2" a="1"/>
  <c r="H1056" i="2" s="1"/>
  <c r="H1057" i="2" a="1"/>
  <c r="H1057" i="2" s="1"/>
  <c r="H1058" i="2" a="1"/>
  <c r="H1058" i="2" s="1"/>
  <c r="H1059" i="2" a="1"/>
  <c r="H1059" i="2" s="1"/>
  <c r="H1060" i="2" a="1"/>
  <c r="H1060" i="2" s="1"/>
  <c r="H1062" i="2" a="1"/>
  <c r="H1062" i="2" s="1"/>
  <c r="H1063" i="2" a="1"/>
  <c r="H1063" i="2" s="1"/>
  <c r="H1064" i="2" a="1"/>
  <c r="H1064" i="2" s="1"/>
  <c r="H1065" i="2" a="1"/>
  <c r="H1065" i="2" s="1"/>
  <c r="H1066" i="2" a="1"/>
  <c r="H1066" i="2" s="1"/>
  <c r="H1067" i="2" a="1"/>
  <c r="H1067" i="2" s="1"/>
  <c r="H1068" i="2" a="1"/>
  <c r="H1068" i="2" s="1"/>
  <c r="H1070" i="2" a="1"/>
  <c r="H1070" i="2" s="1"/>
  <c r="H636" i="2" a="1"/>
  <c r="H636" i="2" s="1"/>
  <c r="V3" i="2"/>
  <c r="V4" i="2"/>
  <c r="V6" i="2"/>
  <c r="V5" i="2"/>
  <c r="V7" i="2"/>
  <c r="V8" i="2"/>
  <c r="V9" i="2"/>
  <c r="V10" i="2"/>
  <c r="V11" i="2"/>
  <c r="V12" i="2"/>
  <c r="V13" i="2"/>
  <c r="V16" i="2"/>
  <c r="V14" i="2"/>
  <c r="V15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3" i="2"/>
  <c r="V42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7" i="2"/>
  <c r="V96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20" i="2"/>
  <c r="V119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2" i="2"/>
  <c r="V141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9" i="2"/>
  <c r="V178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2" i="2"/>
  <c r="V291" i="2"/>
  <c r="V290" i="2"/>
  <c r="V293" i="2"/>
  <c r="V294" i="2"/>
  <c r="V295" i="2"/>
  <c r="V296" i="2"/>
  <c r="V297" i="2"/>
  <c r="V298" i="2"/>
  <c r="V299" i="2"/>
  <c r="V300" i="2"/>
  <c r="V302" i="2"/>
  <c r="V301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1" i="2"/>
  <c r="V320" i="2"/>
  <c r="V323" i="2"/>
  <c r="V322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20" i="2"/>
  <c r="V419" i="2"/>
  <c r="V418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7" i="2"/>
  <c r="V445" i="2"/>
  <c r="V446" i="2"/>
  <c r="V448" i="2"/>
  <c r="V449" i="2"/>
  <c r="V450" i="2"/>
  <c r="V451" i="2"/>
  <c r="V452" i="2"/>
  <c r="V455" i="2"/>
  <c r="V456" i="2"/>
  <c r="V457" i="2"/>
  <c r="V454" i="2"/>
  <c r="V458" i="2"/>
  <c r="V459" i="2"/>
  <c r="V453" i="2"/>
  <c r="V460" i="2"/>
  <c r="V462" i="2"/>
  <c r="V461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7" i="2"/>
  <c r="V476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4" i="2"/>
  <c r="V543" i="2"/>
  <c r="V545" i="2"/>
  <c r="V546" i="2"/>
  <c r="V547" i="2"/>
  <c r="V548" i="2"/>
  <c r="V549" i="2"/>
  <c r="V550" i="2"/>
  <c r="V551" i="2"/>
  <c r="V552" i="2"/>
  <c r="V554" i="2"/>
  <c r="V553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2" i="2"/>
  <c r="V571" i="2"/>
  <c r="V573" i="2"/>
  <c r="V574" i="2"/>
  <c r="V575" i="2"/>
  <c r="V576" i="2"/>
  <c r="V577" i="2"/>
  <c r="V579" i="2"/>
  <c r="V578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2" i="2"/>
  <c r="V651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5" i="2"/>
  <c r="V674" i="2"/>
  <c r="V673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7" i="2"/>
  <c r="V726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7" i="2"/>
  <c r="V786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5" i="2"/>
  <c r="V804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6" i="2"/>
  <c r="V825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8" i="2"/>
  <c r="V846" i="2"/>
  <c r="V847" i="2"/>
  <c r="V849" i="2"/>
  <c r="V850" i="2"/>
  <c r="V851" i="2"/>
  <c r="V852" i="2"/>
  <c r="V853" i="2"/>
  <c r="V854" i="2"/>
  <c r="V855" i="2"/>
  <c r="V857" i="2"/>
  <c r="V856" i="2"/>
  <c r="V858" i="2"/>
  <c r="V859" i="2"/>
  <c r="V860" i="2"/>
  <c r="V862" i="2"/>
  <c r="V861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9" i="2"/>
  <c r="V888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5" i="2"/>
  <c r="V914" i="2"/>
  <c r="V916" i="2"/>
  <c r="V917" i="2"/>
  <c r="V918" i="2"/>
  <c r="V919" i="2"/>
  <c r="V922" i="2"/>
  <c r="V923" i="2"/>
  <c r="V920" i="2"/>
  <c r="V924" i="2"/>
  <c r="V921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9" i="2"/>
  <c r="V938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7" i="2"/>
  <c r="V966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4" i="2"/>
  <c r="V983" i="2"/>
  <c r="V986" i="2"/>
  <c r="V985" i="2"/>
  <c r="V987" i="2"/>
  <c r="V988" i="2"/>
  <c r="V989" i="2"/>
  <c r="V990" i="2"/>
  <c r="V992" i="2"/>
  <c r="V991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1" i="2"/>
  <c r="V1010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1034" i="2"/>
  <c r="V1035" i="2"/>
  <c r="V1036" i="2"/>
  <c r="V1037" i="2"/>
  <c r="V1038" i="2"/>
  <c r="V1039" i="2"/>
  <c r="V1040" i="2"/>
  <c r="V1041" i="2"/>
  <c r="V1042" i="2"/>
  <c r="V1043" i="2"/>
  <c r="V1044" i="2"/>
  <c r="V1045" i="2"/>
  <c r="V1046" i="2"/>
  <c r="V1047" i="2"/>
  <c r="V1048" i="2"/>
  <c r="V1049" i="2"/>
  <c r="V1050" i="2"/>
  <c r="V1051" i="2"/>
  <c r="V1052" i="2"/>
  <c r="V1053" i="2"/>
  <c r="V1054" i="2"/>
  <c r="V1055" i="2"/>
  <c r="V1056" i="2"/>
  <c r="V1057" i="2"/>
  <c r="V1058" i="2"/>
  <c r="V1059" i="2"/>
  <c r="V1060" i="2"/>
  <c r="V1061" i="2"/>
  <c r="V1062" i="2"/>
  <c r="V1063" i="2"/>
  <c r="V1064" i="2"/>
  <c r="V1065" i="2"/>
  <c r="V1066" i="2"/>
  <c r="V1067" i="2"/>
  <c r="V1068" i="2"/>
  <c r="V1069" i="2"/>
  <c r="V1070" i="2"/>
  <c r="V2" i="2"/>
  <c r="U3" i="2"/>
  <c r="U4" i="2"/>
  <c r="U6" i="2"/>
  <c r="U5" i="2"/>
  <c r="U7" i="2"/>
  <c r="U8" i="2"/>
  <c r="U9" i="2"/>
  <c r="U10" i="2"/>
  <c r="U11" i="2"/>
  <c r="U12" i="2"/>
  <c r="U13" i="2"/>
  <c r="U16" i="2"/>
  <c r="U14" i="2"/>
  <c r="U15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3" i="2"/>
  <c r="U42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7" i="2"/>
  <c r="U96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20" i="2"/>
  <c r="U119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2" i="2"/>
  <c r="U141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9" i="2"/>
  <c r="U178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2" i="2"/>
  <c r="U291" i="2"/>
  <c r="U290" i="2"/>
  <c r="U293" i="2"/>
  <c r="U294" i="2"/>
  <c r="U295" i="2"/>
  <c r="U296" i="2"/>
  <c r="U297" i="2"/>
  <c r="U298" i="2"/>
  <c r="U299" i="2"/>
  <c r="U300" i="2"/>
  <c r="U302" i="2"/>
  <c r="U301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1" i="2"/>
  <c r="U320" i="2"/>
  <c r="U323" i="2"/>
  <c r="U322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20" i="2"/>
  <c r="U419" i="2"/>
  <c r="U418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7" i="2"/>
  <c r="U445" i="2"/>
  <c r="U446" i="2"/>
  <c r="U448" i="2"/>
  <c r="U449" i="2"/>
  <c r="U450" i="2"/>
  <c r="U451" i="2"/>
  <c r="U452" i="2"/>
  <c r="U455" i="2"/>
  <c r="U456" i="2"/>
  <c r="U457" i="2"/>
  <c r="U454" i="2"/>
  <c r="U458" i="2"/>
  <c r="U459" i="2"/>
  <c r="U453" i="2"/>
  <c r="U460" i="2"/>
  <c r="U462" i="2"/>
  <c r="U461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7" i="2"/>
  <c r="U476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4" i="2"/>
  <c r="U543" i="2"/>
  <c r="U545" i="2"/>
  <c r="U546" i="2"/>
  <c r="U547" i="2"/>
  <c r="U548" i="2"/>
  <c r="U549" i="2"/>
  <c r="U550" i="2"/>
  <c r="U551" i="2"/>
  <c r="U552" i="2"/>
  <c r="U554" i="2"/>
  <c r="U553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2" i="2"/>
  <c r="U571" i="2"/>
  <c r="U573" i="2"/>
  <c r="U574" i="2"/>
  <c r="U575" i="2"/>
  <c r="U576" i="2"/>
  <c r="U577" i="2"/>
  <c r="U579" i="2"/>
  <c r="U578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2" i="2"/>
  <c r="U651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5" i="2"/>
  <c r="U674" i="2"/>
  <c r="U673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7" i="2"/>
  <c r="U726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7" i="2"/>
  <c r="U786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5" i="2"/>
  <c r="U804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6" i="2"/>
  <c r="U825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8" i="2"/>
  <c r="U846" i="2"/>
  <c r="U847" i="2"/>
  <c r="U849" i="2"/>
  <c r="U850" i="2"/>
  <c r="U851" i="2"/>
  <c r="U852" i="2"/>
  <c r="U853" i="2"/>
  <c r="U854" i="2"/>
  <c r="U855" i="2"/>
  <c r="U857" i="2"/>
  <c r="U856" i="2"/>
  <c r="U858" i="2"/>
  <c r="U859" i="2"/>
  <c r="U860" i="2"/>
  <c r="U862" i="2"/>
  <c r="U861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9" i="2"/>
  <c r="U888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5" i="2"/>
  <c r="U914" i="2"/>
  <c r="U916" i="2"/>
  <c r="U917" i="2"/>
  <c r="U918" i="2"/>
  <c r="U919" i="2"/>
  <c r="U922" i="2"/>
  <c r="U923" i="2"/>
  <c r="U920" i="2"/>
  <c r="U924" i="2"/>
  <c r="U921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9" i="2"/>
  <c r="U938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7" i="2"/>
  <c r="U966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4" i="2"/>
  <c r="U983" i="2"/>
  <c r="U986" i="2"/>
  <c r="U985" i="2"/>
  <c r="U987" i="2"/>
  <c r="U988" i="2"/>
  <c r="U989" i="2"/>
  <c r="U990" i="2"/>
  <c r="U992" i="2"/>
  <c r="U991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1" i="2"/>
  <c r="U1010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2" i="2"/>
  <c r="T156" i="2"/>
  <c r="T40" i="2"/>
  <c r="T826" i="2"/>
  <c r="T653" i="2"/>
  <c r="T790" i="2"/>
  <c r="T825" i="2"/>
  <c r="T717" i="2"/>
  <c r="T747" i="2"/>
  <c r="T857" i="2"/>
  <c r="T1042" i="2"/>
  <c r="T1051" i="2"/>
  <c r="T677" i="2"/>
  <c r="T866" i="2"/>
  <c r="T959" i="2"/>
  <c r="T10" i="2"/>
  <c r="T76" i="2"/>
  <c r="T137" i="2"/>
  <c r="T155" i="2"/>
  <c r="T159" i="2"/>
  <c r="T292" i="2"/>
  <c r="T350" i="2"/>
  <c r="T421" i="2"/>
  <c r="T496" i="2"/>
  <c r="T542" i="2"/>
  <c r="T603" i="2"/>
  <c r="T631" i="2"/>
  <c r="T1048" i="2"/>
  <c r="T986" i="2"/>
  <c r="T898" i="2"/>
  <c r="T605" i="2"/>
  <c r="T1061" i="2"/>
  <c r="T184" i="2"/>
  <c r="T59" i="2"/>
  <c r="T77" i="2"/>
  <c r="T86" i="2"/>
  <c r="T135" i="2"/>
  <c r="T138" i="2"/>
  <c r="T217" i="2"/>
  <c r="T233" i="2"/>
  <c r="T280" i="2"/>
  <c r="T289" i="2"/>
  <c r="T317" i="2"/>
  <c r="T328" i="2"/>
  <c r="T337" i="2"/>
  <c r="T443" i="2"/>
  <c r="T460" i="2"/>
  <c r="T467" i="2"/>
  <c r="T488" i="2"/>
  <c r="T583" i="2"/>
  <c r="T604" i="2"/>
  <c r="T648" i="2"/>
  <c r="T689" i="2"/>
  <c r="T703" i="2"/>
  <c r="T763" i="2"/>
  <c r="T823" i="2"/>
  <c r="T860" i="2"/>
  <c r="T868" i="2"/>
  <c r="T903" i="2"/>
  <c r="T907" i="2"/>
  <c r="T998" i="2"/>
  <c r="T776" i="2"/>
  <c r="T58" i="2"/>
  <c r="T81" i="2"/>
  <c r="T402" i="2"/>
  <c r="T749" i="2"/>
  <c r="T20" i="2"/>
  <c r="T2" i="2"/>
  <c r="T13" i="2"/>
  <c r="T25" i="2"/>
  <c r="T47" i="2"/>
  <c r="T50" i="2"/>
  <c r="T56" i="2"/>
  <c r="T66" i="2"/>
  <c r="T120" i="2"/>
  <c r="T128" i="2"/>
  <c r="T130" i="2"/>
  <c r="T142" i="2"/>
  <c r="T143" i="2"/>
  <c r="T144" i="2"/>
  <c r="T149" i="2"/>
  <c r="T153" i="2"/>
  <c r="T154" i="2"/>
  <c r="T164" i="2"/>
  <c r="T166" i="2"/>
  <c r="T179" i="2"/>
  <c r="T189" i="2"/>
  <c r="T192" i="2"/>
  <c r="T194" i="2"/>
  <c r="T204" i="2"/>
  <c r="T205" i="2"/>
  <c r="T207" i="2"/>
  <c r="T208" i="2"/>
  <c r="T212" i="2"/>
  <c r="T227" i="2"/>
  <c r="T249" i="2"/>
  <c r="T304" i="2"/>
  <c r="T312" i="2"/>
  <c r="T315" i="2"/>
  <c r="T319" i="2"/>
  <c r="T325" i="2"/>
  <c r="T365" i="2"/>
  <c r="T382" i="2"/>
  <c r="T394" i="2"/>
  <c r="T395" i="2"/>
  <c r="T398" i="2"/>
  <c r="T408" i="2"/>
  <c r="T429" i="2"/>
  <c r="T431" i="2"/>
  <c r="T433" i="2"/>
  <c r="T447" i="2"/>
  <c r="T455" i="2"/>
  <c r="T473" i="2"/>
  <c r="T475" i="2"/>
  <c r="T482" i="2"/>
  <c r="T486" i="2"/>
  <c r="T493" i="2"/>
  <c r="T508" i="2"/>
  <c r="T528" i="2"/>
  <c r="T554" i="2"/>
  <c r="T569" i="2"/>
  <c r="T572" i="2"/>
  <c r="T586" i="2"/>
  <c r="T589" i="2"/>
  <c r="T596" i="2"/>
  <c r="T612" i="2"/>
  <c r="T620" i="2"/>
  <c r="T647" i="2"/>
  <c r="T649" i="2"/>
  <c r="T663" i="2"/>
  <c r="T666" i="2"/>
  <c r="T667" i="2"/>
  <c r="T727" i="2"/>
  <c r="T740" i="2"/>
  <c r="T775" i="2"/>
  <c r="T781" i="2"/>
  <c r="T789" i="2"/>
  <c r="T792" i="2"/>
  <c r="T794" i="2"/>
  <c r="T805" i="2"/>
  <c r="T809" i="2"/>
  <c r="T812" i="2"/>
  <c r="T841" i="2"/>
  <c r="T850" i="2"/>
  <c r="T855" i="2"/>
  <c r="T877" i="2"/>
  <c r="T881" i="2"/>
  <c r="T895" i="2"/>
  <c r="T947" i="2"/>
  <c r="T958" i="2"/>
  <c r="T961" i="2"/>
  <c r="T962" i="2"/>
  <c r="T970" i="2"/>
  <c r="T984" i="2"/>
  <c r="T995" i="2"/>
  <c r="T1003" i="2"/>
  <c r="T1032" i="2"/>
  <c r="T1037" i="2"/>
  <c r="T78" i="2"/>
  <c r="T105" i="2"/>
  <c r="T112" i="2"/>
  <c r="T158" i="2"/>
  <c r="T160" i="2"/>
  <c r="T276" i="2"/>
  <c r="T439" i="2"/>
  <c r="T456" i="2"/>
  <c r="T544" i="2"/>
  <c r="T609" i="2"/>
  <c r="T615" i="2"/>
  <c r="T646" i="2"/>
  <c r="T668" i="2"/>
  <c r="T680" i="2"/>
  <c r="T696" i="2"/>
  <c r="T758" i="2"/>
  <c r="T780" i="2"/>
  <c r="T784" i="2"/>
  <c r="T795" i="2"/>
  <c r="T807" i="2"/>
  <c r="T819" i="2"/>
  <c r="T885" i="2"/>
  <c r="T912" i="2"/>
  <c r="T922" i="2"/>
  <c r="T923" i="2"/>
  <c r="T965" i="2"/>
  <c r="T1055" i="2"/>
  <c r="T97" i="2"/>
  <c r="T265" i="2"/>
  <c r="T387" i="2"/>
  <c r="T813" i="2"/>
  <c r="T390" i="2"/>
  <c r="T9" i="2"/>
  <c r="T323" i="2"/>
  <c r="T374" i="2"/>
  <c r="T400" i="2"/>
  <c r="T797" i="2"/>
  <c r="T457" i="2"/>
  <c r="T515" i="2"/>
  <c r="T735" i="2"/>
  <c r="T814" i="2"/>
  <c r="T659" i="2"/>
  <c r="T182" i="2"/>
  <c r="T803" i="2"/>
  <c r="T848" i="2"/>
  <c r="T270" i="2"/>
  <c r="T721" i="2"/>
  <c r="T22" i="2"/>
  <c r="T119" i="2"/>
  <c r="T272" i="2"/>
  <c r="T338" i="2"/>
  <c r="T816" i="2"/>
  <c r="T920" i="2"/>
  <c r="T1019" i="2"/>
  <c r="T93" i="2"/>
  <c r="T291" i="2"/>
  <c r="T409" i="2"/>
  <c r="T1005" i="2"/>
  <c r="T95" i="2"/>
  <c r="T298" i="2"/>
  <c r="T332" i="2"/>
  <c r="T450" i="2"/>
  <c r="T563" i="2"/>
  <c r="T940" i="2"/>
  <c r="T1040" i="2"/>
  <c r="T16" i="2"/>
  <c r="T157" i="2"/>
  <c r="T220" i="2"/>
  <c r="T608" i="2"/>
  <c r="T870" i="2"/>
  <c r="T71" i="2"/>
  <c r="T770" i="2"/>
  <c r="T788" i="2"/>
  <c r="T231" i="2"/>
  <c r="T454" i="2"/>
  <c r="T1047" i="2"/>
  <c r="T498" i="2"/>
  <c r="T942" i="2"/>
  <c r="T33" i="2"/>
  <c r="T782" i="2"/>
  <c r="T339" i="2"/>
  <c r="T935" i="2"/>
  <c r="T463" i="2"/>
  <c r="T849" i="2"/>
  <c r="T7" i="2"/>
  <c r="T6" i="2"/>
  <c r="T168" i="2"/>
  <c r="T236" i="2"/>
  <c r="T361" i="2"/>
  <c r="T755" i="2"/>
  <c r="T4" i="2"/>
  <c r="T85" i="2"/>
  <c r="T230" i="2"/>
  <c r="T462" i="2"/>
  <c r="T1017" i="2"/>
  <c r="T821" i="2"/>
  <c r="T195" i="2"/>
  <c r="T1052" i="2"/>
  <c r="T931" i="2"/>
  <c r="T862" i="2"/>
  <c r="T707" i="2"/>
  <c r="T832" i="2"/>
  <c r="T595" i="2"/>
  <c r="T765" i="2"/>
  <c r="T526" i="2"/>
  <c r="T574" i="2"/>
  <c r="T396" i="2"/>
  <c r="T676" i="2"/>
  <c r="T505" i="2"/>
  <c r="T28" i="2"/>
  <c r="T617" i="2"/>
  <c r="T91" i="2"/>
  <c r="T360" i="2"/>
  <c r="T425" i="2"/>
  <c r="T945" i="2"/>
  <c r="T167" i="2"/>
  <c r="T830" i="2"/>
  <c r="T1008" i="2"/>
  <c r="T206" i="2"/>
  <c r="T756" i="2"/>
  <c r="T891" i="2"/>
  <c r="T766" i="2"/>
  <c r="T432" i="2"/>
  <c r="T835" i="2"/>
  <c r="T778" i="2"/>
  <c r="T715" i="2"/>
  <c r="T222" i="2"/>
  <c r="T1027" i="2"/>
  <c r="T269" i="2"/>
  <c r="T244" i="2"/>
  <c r="T483" i="2"/>
  <c r="T718" i="2"/>
  <c r="T329" i="2"/>
  <c r="T934" i="2"/>
  <c r="T654" i="2"/>
  <c r="T260" i="2"/>
  <c r="T598" i="2"/>
  <c r="T737" i="2"/>
  <c r="T295" i="2"/>
  <c r="T359" i="2"/>
  <c r="T551" i="2"/>
  <c r="T746" i="2"/>
  <c r="T772" i="2"/>
  <c r="T822" i="2"/>
  <c r="T859" i="2"/>
  <c r="T114" i="2"/>
  <c r="T299" i="2"/>
  <c r="T375" i="2"/>
  <c r="T388" i="2"/>
  <c r="T410" i="2"/>
  <c r="T521" i="2"/>
  <c r="T768" i="2"/>
  <c r="T808" i="2"/>
  <c r="T900" i="2"/>
  <c r="T929" i="2"/>
  <c r="T967" i="2"/>
  <c r="T987" i="2"/>
  <c r="T997" i="2"/>
  <c r="T511" i="2"/>
  <c r="T787" i="2"/>
  <c r="T352" i="2"/>
  <c r="T582" i="2"/>
  <c r="T708" i="2"/>
  <c r="T722" i="2"/>
  <c r="T679" i="2"/>
  <c r="T571" i="2"/>
  <c r="T610" i="2"/>
  <c r="T802" i="2"/>
  <c r="T846" i="2"/>
  <c r="T239" i="2"/>
  <c r="T633" i="2"/>
  <c r="T949" i="2"/>
  <c r="T370" i="2"/>
  <c r="T714" i="2"/>
  <c r="T919" i="2"/>
  <c r="T35" i="2"/>
  <c r="T1028" i="2"/>
  <c r="T806" i="2"/>
  <c r="T543" i="2"/>
  <c r="T458" i="2"/>
  <c r="T845" i="2"/>
  <c r="T883" i="2"/>
  <c r="T927" i="2"/>
  <c r="T635" i="2"/>
  <c r="T692" i="2"/>
  <c r="T811" i="2"/>
  <c r="T588" i="2"/>
  <c r="T437" i="2"/>
  <c r="T856" i="2"/>
  <c r="T104" i="2"/>
  <c r="T183" i="2"/>
  <c r="T357" i="2"/>
  <c r="T451" i="2"/>
  <c r="T656" i="2"/>
  <c r="T694" i="2"/>
  <c r="T131" i="2"/>
  <c r="T411" i="2"/>
  <c r="T471" i="2"/>
  <c r="T660" i="2"/>
  <c r="T771" i="2"/>
  <c r="T1006" i="2"/>
  <c r="T695" i="2"/>
  <c r="T519" i="2"/>
  <c r="T831" i="2"/>
  <c r="T593" i="2"/>
  <c r="T1033" i="2"/>
  <c r="T613" i="2"/>
  <c r="T61" i="2"/>
  <c r="T950" i="2"/>
  <c r="T597" i="2"/>
  <c r="T716" i="2"/>
  <c r="T867" i="2"/>
  <c r="T60" i="2"/>
  <c r="T214" i="2"/>
  <c r="T19" i="2"/>
  <c r="T190" i="2"/>
  <c r="T639" i="2"/>
  <c r="T619" i="2"/>
  <c r="T852" i="2"/>
  <c r="T988" i="2"/>
  <c r="T810" i="2"/>
  <c r="T1022" i="2"/>
  <c r="T52" i="2"/>
  <c r="T98" i="2"/>
  <c r="T530" i="2"/>
  <c r="T485" i="2"/>
  <c r="T1067" i="2"/>
  <c r="T657" i="2"/>
  <c r="T509" i="2"/>
  <c r="T728" i="2"/>
  <c r="T275" i="2"/>
  <c r="T875" i="2"/>
  <c r="T590" i="2"/>
  <c r="T625" i="2"/>
  <c r="T445" i="2"/>
  <c r="T151" i="2"/>
  <c r="T172" i="2"/>
  <c r="T223" i="2"/>
  <c r="T968" i="2"/>
  <c r="T730" i="2"/>
  <c r="T55" i="2"/>
  <c r="T224" i="2"/>
  <c r="T255" i="2"/>
  <c r="T420" i="2"/>
  <c r="T446" i="2"/>
  <c r="T495" i="2"/>
  <c r="T502" i="2"/>
  <c r="T585" i="2"/>
  <c r="T872" i="2"/>
  <c r="T1024" i="2"/>
  <c r="T1030" i="2"/>
  <c r="T1054" i="2"/>
  <c r="T732" i="2"/>
  <c r="T11" i="2"/>
  <c r="T43" i="2"/>
  <c r="T70" i="2"/>
  <c r="T88" i="2"/>
  <c r="T111" i="2"/>
  <c r="T237" i="2"/>
  <c r="T283" i="2"/>
  <c r="T407" i="2"/>
  <c r="T541" i="2"/>
  <c r="T567" i="2"/>
  <c r="T592" i="2"/>
  <c r="T611" i="2"/>
  <c r="T799" i="2"/>
  <c r="T833" i="2"/>
  <c r="T836" i="2"/>
  <c r="T893" i="2"/>
  <c r="T911" i="2"/>
  <c r="T930" i="2"/>
  <c r="T492" i="2"/>
  <c r="T854" i="2"/>
  <c r="T917" i="2"/>
  <c r="T39" i="2"/>
  <c r="T203" i="2"/>
  <c r="T54" i="2"/>
  <c r="T67" i="2"/>
  <c r="T74" i="2"/>
  <c r="T134" i="2"/>
  <c r="T141" i="2"/>
  <c r="T178" i="2"/>
  <c r="T278" i="2"/>
  <c r="T322" i="2"/>
  <c r="T412" i="2"/>
  <c r="T562" i="2"/>
  <c r="T678" i="2"/>
  <c r="T682" i="2"/>
  <c r="T839" i="2"/>
  <c r="T869" i="2"/>
  <c r="T638" i="2"/>
  <c r="T326" i="2"/>
  <c r="T710" i="2"/>
  <c r="T734" i="2"/>
  <c r="T742" i="2"/>
  <c r="T817" i="2"/>
  <c r="T886" i="2"/>
  <c r="T101" i="2"/>
  <c r="T580" i="2"/>
  <c r="T661" i="2"/>
  <c r="T1026" i="2"/>
  <c r="T363" i="2"/>
  <c r="T386" i="2"/>
  <c r="T928" i="2"/>
  <c r="T202" i="2"/>
  <c r="T602" i="2"/>
  <c r="T972" i="2"/>
  <c r="T1009" i="2"/>
  <c r="T837" i="2"/>
  <c r="T266" i="2"/>
  <c r="T534" i="2"/>
  <c r="T557" i="2"/>
  <c r="T84" i="2"/>
  <c r="T434" i="2"/>
  <c r="T531" i="2"/>
  <c r="T587" i="2"/>
  <c r="T684" i="2"/>
  <c r="T720" i="2"/>
  <c r="T924" i="2"/>
  <c r="T946" i="2"/>
  <c r="T1011" i="2"/>
  <c r="T1035" i="2"/>
  <c r="T731" i="2"/>
  <c r="T32" i="2"/>
  <c r="T976" i="2"/>
  <c r="T905" i="2"/>
  <c r="T127" i="2"/>
  <c r="T372" i="2"/>
  <c r="T576" i="2"/>
  <c r="T739" i="2"/>
  <c r="T379" i="2"/>
  <c r="T404" i="2"/>
  <c r="T989" i="2"/>
  <c r="T798" i="2"/>
  <c r="T939" i="2"/>
  <c r="T944" i="2"/>
  <c r="T952" i="2"/>
  <c r="T1058" i="2"/>
  <c r="T245" i="2"/>
  <c r="T769" i="2"/>
  <c r="T288" i="2"/>
  <c r="T1063" i="2"/>
  <c r="T545" i="2"/>
  <c r="T196" i="2"/>
  <c r="T664" i="2"/>
  <c r="T29" i="2"/>
  <c r="T65" i="2"/>
  <c r="T999" i="2"/>
  <c r="T459" i="2"/>
  <c r="T834" i="2"/>
  <c r="T45" i="2"/>
  <c r="T42" i="2"/>
  <c r="T951" i="2"/>
  <c r="T510" i="2"/>
  <c r="T376" i="2"/>
  <c r="T871" i="2"/>
  <c r="T652" i="2"/>
  <c r="T800" i="2"/>
  <c r="T570" i="2"/>
  <c r="T876" i="2"/>
  <c r="T1065" i="2"/>
  <c r="T996" i="2"/>
  <c r="T829" i="2"/>
  <c r="T364" i="2"/>
  <c r="T594" i="2"/>
  <c r="T706" i="2"/>
  <c r="T180" i="2"/>
  <c r="T824" i="2"/>
  <c r="T838" i="2"/>
  <c r="T977" i="2"/>
  <c r="T1053" i="2"/>
  <c r="T990" i="2"/>
  <c r="T981" i="2"/>
  <c r="T641" i="2"/>
  <c r="T963" i="2"/>
  <c r="T1056" i="2"/>
  <c r="T209" i="2"/>
  <c r="T584" i="2"/>
  <c r="T250" i="2"/>
  <c r="T271" i="2"/>
  <c r="T378" i="2"/>
  <c r="T1000" i="2"/>
  <c r="T106" i="2"/>
  <c r="T118" i="2"/>
  <c r="T384" i="2"/>
  <c r="T174" i="2"/>
  <c r="T219" i="2"/>
  <c r="T591" i="2"/>
  <c r="T675" i="2"/>
  <c r="T672" i="2"/>
  <c r="T415" i="2"/>
  <c r="T87" i="2"/>
  <c r="T430" i="2"/>
  <c r="T683" i="2"/>
  <c r="T506" i="2"/>
  <c r="T3" i="2"/>
  <c r="T556" i="2"/>
  <c r="T906" i="2"/>
  <c r="T228" i="2"/>
  <c r="T327" i="2"/>
  <c r="T444" i="2"/>
  <c r="T517" i="2"/>
  <c r="T702" i="2"/>
  <c r="T308" i="2"/>
  <c r="T465" i="2"/>
  <c r="T550" i="2"/>
  <c r="T750" i="2"/>
  <c r="T936" i="2"/>
  <c r="T108" i="2"/>
  <c r="T321" i="2"/>
  <c r="T435" i="2"/>
  <c r="T82" i="2"/>
  <c r="T310" i="2"/>
  <c r="T651" i="2"/>
  <c r="T470" i="2"/>
  <c r="T21" i="2"/>
  <c r="T1021" i="2"/>
  <c r="T261" i="2"/>
  <c r="T198" i="2"/>
  <c r="T535" i="2"/>
  <c r="T913" i="2"/>
  <c r="T366" i="2"/>
  <c r="T238" i="2"/>
  <c r="T309" i="2"/>
  <c r="T240" i="2"/>
  <c r="T546" i="2"/>
  <c r="T48" i="2"/>
  <c r="T83" i="2"/>
  <c r="T380" i="2"/>
  <c r="T474" i="2"/>
  <c r="T281" i="2"/>
  <c r="T262" i="2"/>
  <c r="T1050" i="2"/>
  <c r="T681" i="2"/>
  <c r="T671" i="2"/>
  <c r="T804" i="2"/>
  <c r="T336" i="2"/>
  <c r="T853" i="2"/>
  <c r="T36" i="2"/>
  <c r="T334" i="2"/>
  <c r="T524" i="2"/>
  <c r="T736" i="2"/>
  <c r="T145" i="2"/>
  <c r="T274" i="2"/>
  <c r="T452" i="2"/>
  <c r="T538" i="2"/>
  <c r="T915" i="2"/>
  <c r="T96" i="2"/>
  <c r="T147" i="2"/>
  <c r="T1029" i="2"/>
  <c r="T438" i="2"/>
  <c r="T303" i="2"/>
  <c r="T284" i="2"/>
  <c r="T99" i="2"/>
  <c r="T1016" i="2"/>
  <c r="T1041" i="2"/>
  <c r="T1013" i="2"/>
  <c r="T529" i="2"/>
  <c r="T764" i="2"/>
  <c r="T889" i="2"/>
  <c r="T477" i="2"/>
  <c r="T302" i="2"/>
  <c r="T865" i="2"/>
  <c r="T294" i="2"/>
  <c r="T469" i="2"/>
  <c r="T599" i="2"/>
  <c r="T948" i="2"/>
  <c r="T532" i="2"/>
  <c r="T655" i="2"/>
  <c r="T938" i="2"/>
  <c r="T711" i="2"/>
  <c r="T461" i="2"/>
  <c r="T267" i="2"/>
  <c r="T851" i="2"/>
  <c r="T861" i="2"/>
  <c r="T1010" i="2"/>
  <c r="T346" i="2"/>
  <c r="T600" i="2"/>
  <c r="T555" i="2"/>
  <c r="T169" i="2"/>
  <c r="T215" i="2"/>
  <c r="T226" i="2"/>
  <c r="T242" i="2"/>
  <c r="T243" i="2"/>
  <c r="T300" i="2"/>
  <c r="T896" i="2"/>
  <c r="T577" i="2"/>
  <c r="T705" i="2"/>
  <c r="T904" i="2"/>
  <c r="T296" i="2"/>
  <c r="T146" i="2"/>
  <c r="T760" i="2"/>
  <c r="T381" i="2"/>
  <c r="T247" i="2"/>
  <c r="T863" i="2"/>
  <c r="T729" i="2"/>
  <c r="T478" i="2"/>
  <c r="T285" i="2"/>
  <c r="T933" i="2"/>
  <c r="T277" i="2"/>
  <c r="T448" i="2"/>
  <c r="T884" i="2"/>
  <c r="T165" i="2"/>
  <c r="T197" i="2"/>
  <c r="T909" i="2"/>
  <c r="T1031" i="2"/>
  <c r="T12" i="2"/>
  <c r="T23" i="2"/>
  <c r="T330" i="2"/>
  <c r="T1012" i="2"/>
  <c r="T406" i="2"/>
  <c r="T601" i="2"/>
  <c r="T1020" i="2"/>
  <c r="T971" i="2"/>
  <c r="T637" i="2"/>
  <c r="T290" i="2"/>
  <c r="T490" i="2"/>
  <c r="T882" i="2"/>
  <c r="T973" i="2"/>
  <c r="T235" i="2"/>
  <c r="T254" i="2"/>
  <c r="T685" i="2"/>
  <c r="T761" i="2"/>
  <c r="T873" i="2"/>
  <c r="T340" i="2"/>
  <c r="T1015" i="2"/>
  <c r="T964" i="2"/>
  <c r="T354" i="2"/>
  <c r="T440" i="2"/>
  <c r="T362" i="2"/>
  <c r="T1059" i="2"/>
  <c r="T693" i="2"/>
  <c r="T8" i="2"/>
  <c r="T132" i="2"/>
  <c r="T674" i="2"/>
  <c r="T102" i="2"/>
  <c r="T221" i="2"/>
  <c r="T246" i="2"/>
  <c r="T377" i="2"/>
  <c r="T932" i="2"/>
  <c r="T516" i="2"/>
  <c r="T171" i="2"/>
  <c r="T355" i="2"/>
  <c r="T356" i="2"/>
  <c r="T558" i="2"/>
  <c r="T273" i="2"/>
  <c r="T428" i="2"/>
  <c r="T553" i="2"/>
  <c r="T642" i="2"/>
  <c r="T225" i="2"/>
  <c r="T733" i="2"/>
  <c r="T211" i="2"/>
  <c r="T297" i="2"/>
  <c r="T858" i="2"/>
  <c r="T713" i="2"/>
  <c r="T777" i="2"/>
  <c r="T785" i="2"/>
  <c r="T441" i="2"/>
  <c r="T993" i="2"/>
  <c r="T139" i="2"/>
  <c r="T14" i="2"/>
  <c r="T341" i="2"/>
  <c r="T51" i="2"/>
  <c r="T501" i="2"/>
  <c r="T1018" i="2"/>
  <c r="T686" i="2"/>
  <c r="T994" i="2"/>
  <c r="T26" i="2"/>
  <c r="T24" i="2"/>
  <c r="T874" i="2"/>
  <c r="T193" i="2"/>
  <c r="T628" i="2"/>
  <c r="T416" i="2"/>
  <c r="T64" i="2"/>
  <c r="T162" i="2"/>
  <c r="T251" i="2"/>
  <c r="T345" i="2"/>
  <c r="T560" i="2"/>
  <c r="T743" i="2"/>
  <c r="T124" i="2"/>
  <c r="T622" i="2"/>
  <c r="T627" i="2"/>
  <c r="T503" i="2"/>
  <c r="T41" i="2"/>
  <c r="T403" i="2"/>
  <c r="T974" i="2"/>
  <c r="T1060" i="2"/>
  <c r="T1038" i="2"/>
  <c r="T18" i="2"/>
  <c r="T1068" i="2"/>
  <c r="T738" i="2"/>
  <c r="T161" i="2"/>
  <c r="T540" i="2"/>
  <c r="T1004" i="2"/>
  <c r="T1057" i="2"/>
  <c r="T670" i="2"/>
  <c r="T423" i="2"/>
  <c r="T741" i="2"/>
  <c r="T774" i="2"/>
  <c r="T518" i="2"/>
  <c r="T579" i="2"/>
  <c r="T634" i="2"/>
  <c r="T170" i="2"/>
  <c r="T397" i="2"/>
  <c r="T318" i="2"/>
  <c r="T373" i="2"/>
  <c r="T46" i="2"/>
  <c r="T37" i="2"/>
  <c r="T279" i="2"/>
  <c r="T827" i="2"/>
  <c r="T956" i="2"/>
  <c r="T136" i="2"/>
  <c r="T333" i="2"/>
  <c r="T643" i="2"/>
  <c r="T957" i="2"/>
  <c r="T216" i="2"/>
  <c r="T343" i="2"/>
  <c r="T561" i="2"/>
  <c r="T779" i="2"/>
  <c r="T921" i="2"/>
  <c r="T1007" i="2"/>
  <c r="T115" i="2"/>
  <c r="T449" i="2"/>
  <c r="T626" i="2"/>
  <c r="T975" i="2"/>
  <c r="T751" i="2"/>
  <c r="T880" i="2"/>
  <c r="T173" i="2"/>
  <c r="T843" i="2"/>
  <c r="T864" i="2"/>
  <c r="T723" i="2"/>
  <c r="T476" i="2"/>
  <c r="T342" i="2"/>
  <c r="T1045" i="2"/>
  <c r="T982" i="2"/>
  <c r="T527" i="2"/>
  <c r="T268" i="2"/>
  <c r="T187" i="2"/>
  <c r="T632" i="2"/>
  <c r="T910" i="2"/>
  <c r="T916" i="2"/>
  <c r="T1025" i="2"/>
  <c r="T581" i="2"/>
  <c r="T1070" i="2"/>
  <c r="T918" i="2"/>
  <c r="T30" i="2"/>
  <c r="T436" i="2"/>
  <c r="T665" i="2"/>
  <c r="T80" i="2"/>
  <c r="T979" i="2"/>
  <c r="T512" i="2"/>
  <c r="T427" i="2"/>
  <c r="T15" i="2"/>
  <c r="T125" i="2"/>
  <c r="T201" i="2"/>
  <c r="T489" i="2"/>
  <c r="T897" i="2"/>
  <c r="T252" i="2"/>
  <c r="T536" i="2"/>
  <c r="T73" i="2"/>
  <c r="T1001" i="2"/>
  <c r="T181" i="2"/>
  <c r="T699" i="2"/>
  <c r="T908" i="2"/>
  <c r="T623" i="2"/>
  <c r="T767" i="2"/>
  <c r="T745" i="2"/>
  <c r="T1064" i="2"/>
  <c r="T123" i="2"/>
  <c r="T575" i="2"/>
  <c r="T621" i="2"/>
  <c r="T890" i="2"/>
  <c r="T392" i="2"/>
  <c r="T27" i="2"/>
  <c r="T324" i="2"/>
  <c r="T796" i="2"/>
  <c r="T351" i="2"/>
  <c r="T480" i="2"/>
  <c r="T892" i="2"/>
  <c r="T358" i="2"/>
  <c r="T116" i="2"/>
  <c r="T75" i="2"/>
  <c r="T629" i="2"/>
  <c r="T752" i="2"/>
  <c r="T1069" i="2"/>
  <c r="T256" i="2"/>
  <c r="T368" i="2"/>
  <c r="T709" i="2"/>
  <c r="T700" i="2"/>
  <c r="T199" i="2"/>
  <c r="T565" i="2"/>
  <c r="T618" i="2"/>
  <c r="T712" i="2"/>
  <c r="T624" i="2"/>
  <c r="T887" i="2"/>
  <c r="T818" i="2"/>
  <c r="T391" i="2"/>
  <c r="T878" i="2"/>
  <c r="T902" i="2"/>
  <c r="T1036" i="2"/>
  <c r="T690" i="2"/>
  <c r="T264" i="2"/>
  <c r="T497" i="2"/>
  <c r="T259" i="2"/>
  <c r="T697" i="2"/>
  <c r="T783" i="2"/>
  <c r="T331" i="2"/>
  <c r="T578" i="2"/>
  <c r="T754" i="2"/>
  <c r="T888" i="2"/>
  <c r="T282" i="2"/>
  <c r="T313" i="2"/>
  <c r="T522" i="2"/>
  <c r="T523" i="2"/>
  <c r="T306" i="2"/>
  <c r="T335" i="2"/>
  <c r="T840" i="2"/>
  <c r="T90" i="2"/>
  <c r="T645" i="2"/>
  <c r="T815" i="2"/>
  <c r="T726" i="2"/>
  <c r="T94" i="2"/>
  <c r="T980" i="2"/>
  <c r="T468" i="2"/>
  <c r="T559" i="2"/>
  <c r="T1023" i="2"/>
  <c r="T549" i="2"/>
  <c r="T188" i="2"/>
  <c r="T985" i="2"/>
  <c r="T177" i="2"/>
  <c r="T383" i="2"/>
  <c r="T487" i="2"/>
  <c r="T401" i="2"/>
  <c r="T786" i="2"/>
  <c r="T248" i="2"/>
  <c r="T842" i="2"/>
  <c r="T258" i="2"/>
  <c r="T937" i="2"/>
  <c r="T186" i="2"/>
  <c r="T969" i="2"/>
  <c r="T847" i="2"/>
  <c r="T744" i="2"/>
  <c r="T514" i="2"/>
  <c r="T537" i="2"/>
  <c r="T148" i="2"/>
  <c r="T419" i="2"/>
  <c r="T1034" i="2"/>
  <c r="T110" i="2"/>
  <c r="T966" i="2"/>
  <c r="T286" i="2"/>
  <c r="T210" i="2"/>
  <c r="T385" i="2"/>
  <c r="T719" i="2"/>
  <c r="T418" i="2"/>
  <c r="T673" i="2"/>
  <c r="T152" i="2"/>
  <c r="T185" i="2"/>
  <c r="T140" i="2"/>
  <c r="T1002" i="2"/>
  <c r="T126" i="2"/>
  <c r="T442" i="2"/>
  <c r="T539" i="2"/>
  <c r="T983" i="2"/>
  <c r="T393" i="2"/>
  <c r="T630" i="2"/>
  <c r="T992" i="2"/>
  <c r="T960" i="2"/>
  <c r="T399" i="2"/>
  <c r="T389" i="2"/>
  <c r="T5" i="2"/>
  <c r="T241" i="2"/>
  <c r="T413" i="2"/>
  <c r="T901" i="2"/>
  <c r="T301" i="2"/>
  <c r="T1066" i="2"/>
  <c r="T941" i="2"/>
  <c r="T234" i="2"/>
  <c r="T552" i="2"/>
  <c r="T547" i="2"/>
  <c r="T191" i="2"/>
  <c r="T658" i="2"/>
  <c r="T791" i="2"/>
  <c r="T371" i="2"/>
  <c r="T914" i="2"/>
  <c r="T479" i="2"/>
  <c r="T614" i="2"/>
  <c r="T464" i="2"/>
  <c r="T44" i="2"/>
  <c r="T31" i="2"/>
  <c r="T724" i="2"/>
  <c r="T828" i="2"/>
  <c r="T307" i="2"/>
  <c r="T453" i="2"/>
  <c r="T640" i="2"/>
  <c r="T801" i="2"/>
  <c r="T991" i="2"/>
  <c r="T1014" i="2"/>
  <c r="T525" i="2"/>
  <c r="T953" i="2"/>
  <c r="T748" i="2"/>
  <c r="T62" i="2"/>
  <c r="T1039" i="2"/>
  <c r="T320" i="2"/>
  <c r="T899" i="2"/>
  <c r="T38" i="2"/>
  <c r="T89" i="2"/>
  <c r="T257" i="2"/>
  <c r="T513" i="2"/>
  <c r="T417" i="2"/>
  <c r="T232" i="2"/>
  <c r="T978" i="2"/>
  <c r="T757" i="2"/>
  <c r="T481" i="2"/>
  <c r="T636" i="2"/>
  <c r="T753" i="2"/>
  <c r="T644" i="2"/>
  <c r="T607" i="2"/>
  <c r="T669" i="2"/>
  <c r="T925" i="2"/>
  <c r="T926" i="2"/>
  <c r="T1044" i="2"/>
  <c r="T17" i="2"/>
  <c r="T57" i="2"/>
  <c r="T68" i="2"/>
  <c r="T72" i="2"/>
  <c r="T79" i="2"/>
  <c r="T100" i="2"/>
  <c r="T133" i="2"/>
  <c r="T150" i="2"/>
  <c r="T176" i="2"/>
  <c r="T213" i="2"/>
  <c r="T229" i="2"/>
  <c r="T253" i="2"/>
  <c r="T263" i="2"/>
  <c r="T311" i="2"/>
  <c r="T316" i="2"/>
  <c r="T344" i="2"/>
  <c r="T347" i="2"/>
  <c r="T349" i="2"/>
  <c r="T367" i="2"/>
  <c r="T405" i="2"/>
  <c r="T422" i="2"/>
  <c r="T424" i="2"/>
  <c r="T484" i="2"/>
  <c r="T491" i="2"/>
  <c r="T494" i="2"/>
  <c r="T499" i="2"/>
  <c r="T500" i="2"/>
  <c r="T507" i="2"/>
  <c r="T568" i="2"/>
  <c r="T687" i="2"/>
  <c r="T698" i="2"/>
  <c r="T701" i="2"/>
  <c r="T725" i="2"/>
  <c r="T762" i="2"/>
  <c r="T820" i="2"/>
  <c r="T879" i="2"/>
  <c r="T943" i="2"/>
  <c r="T954" i="2"/>
  <c r="T955" i="2"/>
  <c r="T1046" i="2"/>
  <c r="T34" i="2"/>
  <c r="T49" i="2"/>
  <c r="T53" i="2"/>
  <c r="T92" i="2"/>
  <c r="T121" i="2"/>
  <c r="T163" i="2"/>
  <c r="T175" i="2"/>
  <c r="T200" i="2"/>
  <c r="T218" i="2"/>
  <c r="T287" i="2"/>
  <c r="T293" i="2"/>
  <c r="T348" i="2"/>
  <c r="T353" i="2"/>
  <c r="T369" i="2"/>
  <c r="T466" i="2"/>
  <c r="T472" i="2"/>
  <c r="T504" i="2"/>
  <c r="T520" i="2"/>
  <c r="T533" i="2"/>
  <c r="T548" i="2"/>
  <c r="T566" i="2"/>
  <c r="T573" i="2"/>
  <c r="T606" i="2"/>
  <c r="T616" i="2"/>
  <c r="T650" i="2"/>
  <c r="T662" i="2"/>
  <c r="T759" i="2"/>
  <c r="T773" i="2"/>
  <c r="T1043" i="2"/>
  <c r="T1062" i="2"/>
  <c r="T69" i="2"/>
  <c r="T63" i="2"/>
  <c r="T103" i="2"/>
  <c r="T107" i="2"/>
  <c r="T109" i="2"/>
  <c r="T113" i="2"/>
  <c r="T117" i="2"/>
  <c r="T122" i="2"/>
  <c r="T129" i="2"/>
  <c r="T305" i="2"/>
  <c r="T314" i="2"/>
  <c r="T414" i="2"/>
  <c r="T426" i="2"/>
  <c r="T564" i="2"/>
  <c r="T688" i="2"/>
  <c r="T691" i="2"/>
  <c r="T704" i="2"/>
  <c r="T793" i="2"/>
  <c r="T844" i="2"/>
  <c r="T894" i="2"/>
  <c r="T1049" i="2"/>
  <c r="S156" i="2"/>
  <c r="S40" i="2"/>
  <c r="S826" i="2"/>
  <c r="S653" i="2"/>
  <c r="S790" i="2"/>
  <c r="S825" i="2"/>
  <c r="S717" i="2"/>
  <c r="S747" i="2"/>
  <c r="S857" i="2"/>
  <c r="S1042" i="2"/>
  <c r="S1051" i="2"/>
  <c r="S677" i="2"/>
  <c r="S866" i="2"/>
  <c r="S959" i="2"/>
  <c r="S10" i="2"/>
  <c r="S76" i="2"/>
  <c r="S137" i="2"/>
  <c r="S155" i="2"/>
  <c r="S159" i="2"/>
  <c r="S292" i="2"/>
  <c r="S350" i="2"/>
  <c r="S421" i="2"/>
  <c r="S496" i="2"/>
  <c r="S542" i="2"/>
  <c r="S603" i="2"/>
  <c r="S631" i="2"/>
  <c r="S1048" i="2"/>
  <c r="S986" i="2"/>
  <c r="S898" i="2"/>
  <c r="S605" i="2"/>
  <c r="S1061" i="2"/>
  <c r="S184" i="2"/>
  <c r="S59" i="2"/>
  <c r="S77" i="2"/>
  <c r="S86" i="2"/>
  <c r="S135" i="2"/>
  <c r="S138" i="2"/>
  <c r="S217" i="2"/>
  <c r="S233" i="2"/>
  <c r="S280" i="2"/>
  <c r="S289" i="2"/>
  <c r="S317" i="2"/>
  <c r="S328" i="2"/>
  <c r="S337" i="2"/>
  <c r="S443" i="2"/>
  <c r="S460" i="2"/>
  <c r="S467" i="2"/>
  <c r="S488" i="2"/>
  <c r="S583" i="2"/>
  <c r="S604" i="2"/>
  <c r="S648" i="2"/>
  <c r="S689" i="2"/>
  <c r="S703" i="2"/>
  <c r="S763" i="2"/>
  <c r="S823" i="2"/>
  <c r="S860" i="2"/>
  <c r="S868" i="2"/>
  <c r="S903" i="2"/>
  <c r="S907" i="2"/>
  <c r="S998" i="2"/>
  <c r="S776" i="2"/>
  <c r="S58" i="2"/>
  <c r="S81" i="2"/>
  <c r="S402" i="2"/>
  <c r="S749" i="2"/>
  <c r="S20" i="2"/>
  <c r="S2" i="2"/>
  <c r="S13" i="2"/>
  <c r="S25" i="2"/>
  <c r="S47" i="2"/>
  <c r="S50" i="2"/>
  <c r="S56" i="2"/>
  <c r="S66" i="2"/>
  <c r="S120" i="2"/>
  <c r="S128" i="2"/>
  <c r="S130" i="2"/>
  <c r="S142" i="2"/>
  <c r="S143" i="2"/>
  <c r="S144" i="2"/>
  <c r="S149" i="2"/>
  <c r="S153" i="2"/>
  <c r="S154" i="2"/>
  <c r="S164" i="2"/>
  <c r="S166" i="2"/>
  <c r="S179" i="2"/>
  <c r="S189" i="2"/>
  <c r="S192" i="2"/>
  <c r="S194" i="2"/>
  <c r="S204" i="2"/>
  <c r="S205" i="2"/>
  <c r="S207" i="2"/>
  <c r="S208" i="2"/>
  <c r="S212" i="2"/>
  <c r="S227" i="2"/>
  <c r="S249" i="2"/>
  <c r="S304" i="2"/>
  <c r="S312" i="2"/>
  <c r="S315" i="2"/>
  <c r="S319" i="2"/>
  <c r="S325" i="2"/>
  <c r="S365" i="2"/>
  <c r="S382" i="2"/>
  <c r="S394" i="2"/>
  <c r="S395" i="2"/>
  <c r="S398" i="2"/>
  <c r="S408" i="2"/>
  <c r="S429" i="2"/>
  <c r="S431" i="2"/>
  <c r="S433" i="2"/>
  <c r="S447" i="2"/>
  <c r="S455" i="2"/>
  <c r="S473" i="2"/>
  <c r="S475" i="2"/>
  <c r="S482" i="2"/>
  <c r="S486" i="2"/>
  <c r="S493" i="2"/>
  <c r="S508" i="2"/>
  <c r="S528" i="2"/>
  <c r="S554" i="2"/>
  <c r="S569" i="2"/>
  <c r="S572" i="2"/>
  <c r="S586" i="2"/>
  <c r="S589" i="2"/>
  <c r="S596" i="2"/>
  <c r="S612" i="2"/>
  <c r="S620" i="2"/>
  <c r="S647" i="2"/>
  <c r="S649" i="2"/>
  <c r="S663" i="2"/>
  <c r="S666" i="2"/>
  <c r="S667" i="2"/>
  <c r="S727" i="2"/>
  <c r="S740" i="2"/>
  <c r="S775" i="2"/>
  <c r="S781" i="2"/>
  <c r="S789" i="2"/>
  <c r="S792" i="2"/>
  <c r="S794" i="2"/>
  <c r="S805" i="2"/>
  <c r="S809" i="2"/>
  <c r="S812" i="2"/>
  <c r="S841" i="2"/>
  <c r="S850" i="2"/>
  <c r="S855" i="2"/>
  <c r="S877" i="2"/>
  <c r="S881" i="2"/>
  <c r="S895" i="2"/>
  <c r="S947" i="2"/>
  <c r="S958" i="2"/>
  <c r="S961" i="2"/>
  <c r="S962" i="2"/>
  <c r="S970" i="2"/>
  <c r="S984" i="2"/>
  <c r="S995" i="2"/>
  <c r="S1003" i="2"/>
  <c r="S1032" i="2"/>
  <c r="S1037" i="2"/>
  <c r="S78" i="2"/>
  <c r="S105" i="2"/>
  <c r="S112" i="2"/>
  <c r="S158" i="2"/>
  <c r="S160" i="2"/>
  <c r="S276" i="2"/>
  <c r="S439" i="2"/>
  <c r="S456" i="2"/>
  <c r="S544" i="2"/>
  <c r="S609" i="2"/>
  <c r="S615" i="2"/>
  <c r="S646" i="2"/>
  <c r="S668" i="2"/>
  <c r="S680" i="2"/>
  <c r="S696" i="2"/>
  <c r="S758" i="2"/>
  <c r="S780" i="2"/>
  <c r="S784" i="2"/>
  <c r="S795" i="2"/>
  <c r="S807" i="2"/>
  <c r="S819" i="2"/>
  <c r="S885" i="2"/>
  <c r="S912" i="2"/>
  <c r="S922" i="2"/>
  <c r="S923" i="2"/>
  <c r="S965" i="2"/>
  <c r="S1055" i="2"/>
  <c r="S97" i="2"/>
  <c r="S265" i="2"/>
  <c r="S387" i="2"/>
  <c r="S813" i="2"/>
  <c r="S390" i="2"/>
  <c r="S9" i="2"/>
  <c r="S323" i="2"/>
  <c r="S374" i="2"/>
  <c r="S400" i="2"/>
  <c r="S797" i="2"/>
  <c r="S457" i="2"/>
  <c r="S515" i="2"/>
  <c r="S735" i="2"/>
  <c r="S814" i="2"/>
  <c r="S659" i="2"/>
  <c r="S182" i="2"/>
  <c r="S803" i="2"/>
  <c r="S848" i="2"/>
  <c r="S270" i="2"/>
  <c r="S721" i="2"/>
  <c r="S22" i="2"/>
  <c r="S119" i="2"/>
  <c r="S272" i="2"/>
  <c r="S338" i="2"/>
  <c r="S816" i="2"/>
  <c r="S920" i="2"/>
  <c r="S1019" i="2"/>
  <c r="S93" i="2"/>
  <c r="S291" i="2"/>
  <c r="S409" i="2"/>
  <c r="S1005" i="2"/>
  <c r="S95" i="2"/>
  <c r="S298" i="2"/>
  <c r="S332" i="2"/>
  <c r="S450" i="2"/>
  <c r="S563" i="2"/>
  <c r="S940" i="2"/>
  <c r="S1040" i="2"/>
  <c r="S16" i="2"/>
  <c r="S157" i="2"/>
  <c r="S220" i="2"/>
  <c r="S608" i="2"/>
  <c r="S870" i="2"/>
  <c r="S71" i="2"/>
  <c r="S770" i="2"/>
  <c r="S788" i="2"/>
  <c r="S231" i="2"/>
  <c r="S454" i="2"/>
  <c r="S1047" i="2"/>
  <c r="S498" i="2"/>
  <c r="S942" i="2"/>
  <c r="S33" i="2"/>
  <c r="S782" i="2"/>
  <c r="S339" i="2"/>
  <c r="S935" i="2"/>
  <c r="S463" i="2"/>
  <c r="S849" i="2"/>
  <c r="S7" i="2"/>
  <c r="S6" i="2"/>
  <c r="S168" i="2"/>
  <c r="S236" i="2"/>
  <c r="S361" i="2"/>
  <c r="S755" i="2"/>
  <c r="S4" i="2"/>
  <c r="S85" i="2"/>
  <c r="S230" i="2"/>
  <c r="S462" i="2"/>
  <c r="S1017" i="2"/>
  <c r="S821" i="2"/>
  <c r="S195" i="2"/>
  <c r="S1052" i="2"/>
  <c r="S931" i="2"/>
  <c r="S862" i="2"/>
  <c r="S707" i="2"/>
  <c r="S832" i="2"/>
  <c r="S595" i="2"/>
  <c r="S765" i="2"/>
  <c r="S526" i="2"/>
  <c r="S574" i="2"/>
  <c r="S396" i="2"/>
  <c r="S676" i="2"/>
  <c r="S505" i="2"/>
  <c r="S28" i="2"/>
  <c r="S617" i="2"/>
  <c r="S91" i="2"/>
  <c r="S360" i="2"/>
  <c r="S425" i="2"/>
  <c r="S945" i="2"/>
  <c r="S167" i="2"/>
  <c r="S830" i="2"/>
  <c r="S1008" i="2"/>
  <c r="S206" i="2"/>
  <c r="S756" i="2"/>
  <c r="S891" i="2"/>
  <c r="S766" i="2"/>
  <c r="S432" i="2"/>
  <c r="S835" i="2"/>
  <c r="S778" i="2"/>
  <c r="S715" i="2"/>
  <c r="S222" i="2"/>
  <c r="S1027" i="2"/>
  <c r="S269" i="2"/>
  <c r="S244" i="2"/>
  <c r="S483" i="2"/>
  <c r="S718" i="2"/>
  <c r="S329" i="2"/>
  <c r="S934" i="2"/>
  <c r="S654" i="2"/>
  <c r="S260" i="2"/>
  <c r="S598" i="2"/>
  <c r="S737" i="2"/>
  <c r="S295" i="2"/>
  <c r="S359" i="2"/>
  <c r="S551" i="2"/>
  <c r="S746" i="2"/>
  <c r="S772" i="2"/>
  <c r="S822" i="2"/>
  <c r="S859" i="2"/>
  <c r="S114" i="2"/>
  <c r="S299" i="2"/>
  <c r="S375" i="2"/>
  <c r="S388" i="2"/>
  <c r="S410" i="2"/>
  <c r="S521" i="2"/>
  <c r="S768" i="2"/>
  <c r="S808" i="2"/>
  <c r="S900" i="2"/>
  <c r="S929" i="2"/>
  <c r="S967" i="2"/>
  <c r="S987" i="2"/>
  <c r="S997" i="2"/>
  <c r="S511" i="2"/>
  <c r="S787" i="2"/>
  <c r="S352" i="2"/>
  <c r="S582" i="2"/>
  <c r="S708" i="2"/>
  <c r="S722" i="2"/>
  <c r="S679" i="2"/>
  <c r="S571" i="2"/>
  <c r="S610" i="2"/>
  <c r="S802" i="2"/>
  <c r="S846" i="2"/>
  <c r="S239" i="2"/>
  <c r="S633" i="2"/>
  <c r="S949" i="2"/>
  <c r="S370" i="2"/>
  <c r="S714" i="2"/>
  <c r="S919" i="2"/>
  <c r="S35" i="2"/>
  <c r="S1028" i="2"/>
  <c r="S806" i="2"/>
  <c r="S543" i="2"/>
  <c r="S458" i="2"/>
  <c r="S845" i="2"/>
  <c r="S883" i="2"/>
  <c r="S927" i="2"/>
  <c r="S635" i="2"/>
  <c r="S692" i="2"/>
  <c r="S811" i="2"/>
  <c r="S588" i="2"/>
  <c r="S437" i="2"/>
  <c r="S856" i="2"/>
  <c r="S104" i="2"/>
  <c r="S183" i="2"/>
  <c r="S357" i="2"/>
  <c r="S451" i="2"/>
  <c r="S656" i="2"/>
  <c r="S694" i="2"/>
  <c r="S131" i="2"/>
  <c r="S411" i="2"/>
  <c r="S471" i="2"/>
  <c r="S660" i="2"/>
  <c r="S771" i="2"/>
  <c r="S1006" i="2"/>
  <c r="S695" i="2"/>
  <c r="S519" i="2"/>
  <c r="S831" i="2"/>
  <c r="S593" i="2"/>
  <c r="S1033" i="2"/>
  <c r="S613" i="2"/>
  <c r="S61" i="2"/>
  <c r="S950" i="2"/>
  <c r="S597" i="2"/>
  <c r="S716" i="2"/>
  <c r="S867" i="2"/>
  <c r="S60" i="2"/>
  <c r="S214" i="2"/>
  <c r="S19" i="2"/>
  <c r="S190" i="2"/>
  <c r="S639" i="2"/>
  <c r="S619" i="2"/>
  <c r="S852" i="2"/>
  <c r="S988" i="2"/>
  <c r="S810" i="2"/>
  <c r="S1022" i="2"/>
  <c r="S52" i="2"/>
  <c r="S98" i="2"/>
  <c r="S530" i="2"/>
  <c r="S485" i="2"/>
  <c r="S1067" i="2"/>
  <c r="S657" i="2"/>
  <c r="S509" i="2"/>
  <c r="S728" i="2"/>
  <c r="S275" i="2"/>
  <c r="S875" i="2"/>
  <c r="S590" i="2"/>
  <c r="S625" i="2"/>
  <c r="S445" i="2"/>
  <c r="S151" i="2"/>
  <c r="S172" i="2"/>
  <c r="S223" i="2"/>
  <c r="S968" i="2"/>
  <c r="S730" i="2"/>
  <c r="S55" i="2"/>
  <c r="S224" i="2"/>
  <c r="S255" i="2"/>
  <c r="S420" i="2"/>
  <c r="S446" i="2"/>
  <c r="S495" i="2"/>
  <c r="S502" i="2"/>
  <c r="S585" i="2"/>
  <c r="S872" i="2"/>
  <c r="S1024" i="2"/>
  <c r="S1030" i="2"/>
  <c r="S1054" i="2"/>
  <c r="S732" i="2"/>
  <c r="S11" i="2"/>
  <c r="S43" i="2"/>
  <c r="S70" i="2"/>
  <c r="S88" i="2"/>
  <c r="S111" i="2"/>
  <c r="S237" i="2"/>
  <c r="S283" i="2"/>
  <c r="S407" i="2"/>
  <c r="S541" i="2"/>
  <c r="S567" i="2"/>
  <c r="S592" i="2"/>
  <c r="S611" i="2"/>
  <c r="S799" i="2"/>
  <c r="S833" i="2"/>
  <c r="S836" i="2"/>
  <c r="S893" i="2"/>
  <c r="S911" i="2"/>
  <c r="S930" i="2"/>
  <c r="S492" i="2"/>
  <c r="S854" i="2"/>
  <c r="S917" i="2"/>
  <c r="S39" i="2"/>
  <c r="S203" i="2"/>
  <c r="S54" i="2"/>
  <c r="S67" i="2"/>
  <c r="S74" i="2"/>
  <c r="S134" i="2"/>
  <c r="S141" i="2"/>
  <c r="S178" i="2"/>
  <c r="S278" i="2"/>
  <c r="S322" i="2"/>
  <c r="S412" i="2"/>
  <c r="S562" i="2"/>
  <c r="S678" i="2"/>
  <c r="S682" i="2"/>
  <c r="S839" i="2"/>
  <c r="S869" i="2"/>
  <c r="S638" i="2"/>
  <c r="S326" i="2"/>
  <c r="S710" i="2"/>
  <c r="S734" i="2"/>
  <c r="S742" i="2"/>
  <c r="S817" i="2"/>
  <c r="S886" i="2"/>
  <c r="S101" i="2"/>
  <c r="S580" i="2"/>
  <c r="S661" i="2"/>
  <c r="S1026" i="2"/>
  <c r="S363" i="2"/>
  <c r="S386" i="2"/>
  <c r="S928" i="2"/>
  <c r="S202" i="2"/>
  <c r="S602" i="2"/>
  <c r="S972" i="2"/>
  <c r="S1009" i="2"/>
  <c r="S837" i="2"/>
  <c r="S266" i="2"/>
  <c r="S534" i="2"/>
  <c r="S557" i="2"/>
  <c r="S84" i="2"/>
  <c r="S434" i="2"/>
  <c r="S531" i="2"/>
  <c r="S587" i="2"/>
  <c r="S684" i="2"/>
  <c r="S720" i="2"/>
  <c r="S924" i="2"/>
  <c r="S946" i="2"/>
  <c r="S1011" i="2"/>
  <c r="S1035" i="2"/>
  <c r="S731" i="2"/>
  <c r="S32" i="2"/>
  <c r="S976" i="2"/>
  <c r="S905" i="2"/>
  <c r="S127" i="2"/>
  <c r="S372" i="2"/>
  <c r="S576" i="2"/>
  <c r="S739" i="2"/>
  <c r="S379" i="2"/>
  <c r="S404" i="2"/>
  <c r="S989" i="2"/>
  <c r="S798" i="2"/>
  <c r="S939" i="2"/>
  <c r="S944" i="2"/>
  <c r="S952" i="2"/>
  <c r="S1058" i="2"/>
  <c r="S245" i="2"/>
  <c r="S769" i="2"/>
  <c r="S288" i="2"/>
  <c r="S1063" i="2"/>
  <c r="S545" i="2"/>
  <c r="S196" i="2"/>
  <c r="S664" i="2"/>
  <c r="S29" i="2"/>
  <c r="S65" i="2"/>
  <c r="S999" i="2"/>
  <c r="S459" i="2"/>
  <c r="S834" i="2"/>
  <c r="S45" i="2"/>
  <c r="S42" i="2"/>
  <c r="S951" i="2"/>
  <c r="S510" i="2"/>
  <c r="S376" i="2"/>
  <c r="S871" i="2"/>
  <c r="S652" i="2"/>
  <c r="S800" i="2"/>
  <c r="S570" i="2"/>
  <c r="S876" i="2"/>
  <c r="S1065" i="2"/>
  <c r="S996" i="2"/>
  <c r="S829" i="2"/>
  <c r="S364" i="2"/>
  <c r="S594" i="2"/>
  <c r="S706" i="2"/>
  <c r="S180" i="2"/>
  <c r="S824" i="2"/>
  <c r="S838" i="2"/>
  <c r="S977" i="2"/>
  <c r="S1053" i="2"/>
  <c r="S990" i="2"/>
  <c r="S981" i="2"/>
  <c r="S641" i="2"/>
  <c r="S963" i="2"/>
  <c r="S1056" i="2"/>
  <c r="S209" i="2"/>
  <c r="S584" i="2"/>
  <c r="S250" i="2"/>
  <c r="S271" i="2"/>
  <c r="S378" i="2"/>
  <c r="S1000" i="2"/>
  <c r="S106" i="2"/>
  <c r="S118" i="2"/>
  <c r="S384" i="2"/>
  <c r="S174" i="2"/>
  <c r="S219" i="2"/>
  <c r="S591" i="2"/>
  <c r="S675" i="2"/>
  <c r="S672" i="2"/>
  <c r="S415" i="2"/>
  <c r="S87" i="2"/>
  <c r="S430" i="2"/>
  <c r="S683" i="2"/>
  <c r="S506" i="2"/>
  <c r="S3" i="2"/>
  <c r="S556" i="2"/>
  <c r="S906" i="2"/>
  <c r="S228" i="2"/>
  <c r="S327" i="2"/>
  <c r="S444" i="2"/>
  <c r="S517" i="2"/>
  <c r="S702" i="2"/>
  <c r="S308" i="2"/>
  <c r="S465" i="2"/>
  <c r="S550" i="2"/>
  <c r="S750" i="2"/>
  <c r="S936" i="2"/>
  <c r="S108" i="2"/>
  <c r="S321" i="2"/>
  <c r="S435" i="2"/>
  <c r="S82" i="2"/>
  <c r="S310" i="2"/>
  <c r="S651" i="2"/>
  <c r="S470" i="2"/>
  <c r="S21" i="2"/>
  <c r="S1021" i="2"/>
  <c r="S261" i="2"/>
  <c r="S198" i="2"/>
  <c r="S535" i="2"/>
  <c r="S913" i="2"/>
  <c r="S366" i="2"/>
  <c r="S238" i="2"/>
  <c r="S309" i="2"/>
  <c r="S240" i="2"/>
  <c r="S546" i="2"/>
  <c r="S48" i="2"/>
  <c r="S83" i="2"/>
  <c r="S380" i="2"/>
  <c r="S474" i="2"/>
  <c r="S281" i="2"/>
  <c r="S262" i="2"/>
  <c r="S1050" i="2"/>
  <c r="S681" i="2"/>
  <c r="S671" i="2"/>
  <c r="S804" i="2"/>
  <c r="S336" i="2"/>
  <c r="S853" i="2"/>
  <c r="S36" i="2"/>
  <c r="S334" i="2"/>
  <c r="S524" i="2"/>
  <c r="S736" i="2"/>
  <c r="S145" i="2"/>
  <c r="S274" i="2"/>
  <c r="S452" i="2"/>
  <c r="S538" i="2"/>
  <c r="S915" i="2"/>
  <c r="S96" i="2"/>
  <c r="S147" i="2"/>
  <c r="S1029" i="2"/>
  <c r="S438" i="2"/>
  <c r="S303" i="2"/>
  <c r="S284" i="2"/>
  <c r="S99" i="2"/>
  <c r="S1016" i="2"/>
  <c r="S1041" i="2"/>
  <c r="S1013" i="2"/>
  <c r="S529" i="2"/>
  <c r="S764" i="2"/>
  <c r="S889" i="2"/>
  <c r="S477" i="2"/>
  <c r="S302" i="2"/>
  <c r="S865" i="2"/>
  <c r="S294" i="2"/>
  <c r="S469" i="2"/>
  <c r="S599" i="2"/>
  <c r="S948" i="2"/>
  <c r="S532" i="2"/>
  <c r="S655" i="2"/>
  <c r="S938" i="2"/>
  <c r="S711" i="2"/>
  <c r="S461" i="2"/>
  <c r="S267" i="2"/>
  <c r="S851" i="2"/>
  <c r="S861" i="2"/>
  <c r="S1010" i="2"/>
  <c r="S346" i="2"/>
  <c r="S600" i="2"/>
  <c r="S555" i="2"/>
  <c r="S169" i="2"/>
  <c r="S215" i="2"/>
  <c r="S226" i="2"/>
  <c r="S242" i="2"/>
  <c r="S243" i="2"/>
  <c r="S300" i="2"/>
  <c r="S896" i="2"/>
  <c r="S577" i="2"/>
  <c r="S705" i="2"/>
  <c r="S904" i="2"/>
  <c r="S296" i="2"/>
  <c r="S146" i="2"/>
  <c r="S760" i="2"/>
  <c r="S381" i="2"/>
  <c r="S247" i="2"/>
  <c r="S863" i="2"/>
  <c r="S729" i="2"/>
  <c r="S478" i="2"/>
  <c r="S285" i="2"/>
  <c r="S933" i="2"/>
  <c r="S277" i="2"/>
  <c r="S448" i="2"/>
  <c r="S884" i="2"/>
  <c r="S165" i="2"/>
  <c r="S197" i="2"/>
  <c r="S909" i="2"/>
  <c r="S1031" i="2"/>
  <c r="S12" i="2"/>
  <c r="S23" i="2"/>
  <c r="S330" i="2"/>
  <c r="S1012" i="2"/>
  <c r="S406" i="2"/>
  <c r="S601" i="2"/>
  <c r="S1020" i="2"/>
  <c r="S971" i="2"/>
  <c r="S637" i="2"/>
  <c r="S290" i="2"/>
  <c r="S490" i="2"/>
  <c r="S882" i="2"/>
  <c r="S973" i="2"/>
  <c r="S235" i="2"/>
  <c r="S254" i="2"/>
  <c r="S685" i="2"/>
  <c r="S761" i="2"/>
  <c r="S873" i="2"/>
  <c r="S340" i="2"/>
  <c r="S1015" i="2"/>
  <c r="S964" i="2"/>
  <c r="S354" i="2"/>
  <c r="S440" i="2"/>
  <c r="S362" i="2"/>
  <c r="S1059" i="2"/>
  <c r="S693" i="2"/>
  <c r="S8" i="2"/>
  <c r="S132" i="2"/>
  <c r="S674" i="2"/>
  <c r="S102" i="2"/>
  <c r="S221" i="2"/>
  <c r="S246" i="2"/>
  <c r="S377" i="2"/>
  <c r="S932" i="2"/>
  <c r="S516" i="2"/>
  <c r="S171" i="2"/>
  <c r="S355" i="2"/>
  <c r="S356" i="2"/>
  <c r="S558" i="2"/>
  <c r="S273" i="2"/>
  <c r="S428" i="2"/>
  <c r="S553" i="2"/>
  <c r="S642" i="2"/>
  <c r="S225" i="2"/>
  <c r="S733" i="2"/>
  <c r="S211" i="2"/>
  <c r="S297" i="2"/>
  <c r="S858" i="2"/>
  <c r="S713" i="2"/>
  <c r="S777" i="2"/>
  <c r="S785" i="2"/>
  <c r="S441" i="2"/>
  <c r="S993" i="2"/>
  <c r="S139" i="2"/>
  <c r="S14" i="2"/>
  <c r="S341" i="2"/>
  <c r="S51" i="2"/>
  <c r="S501" i="2"/>
  <c r="S1018" i="2"/>
  <c r="S686" i="2"/>
  <c r="S994" i="2"/>
  <c r="S26" i="2"/>
  <c r="S24" i="2"/>
  <c r="S874" i="2"/>
  <c r="S193" i="2"/>
  <c r="S628" i="2"/>
  <c r="S416" i="2"/>
  <c r="S64" i="2"/>
  <c r="S162" i="2"/>
  <c r="S251" i="2"/>
  <c r="S345" i="2"/>
  <c r="S560" i="2"/>
  <c r="S743" i="2"/>
  <c r="S124" i="2"/>
  <c r="S622" i="2"/>
  <c r="S627" i="2"/>
  <c r="S503" i="2"/>
  <c r="S41" i="2"/>
  <c r="S403" i="2"/>
  <c r="S974" i="2"/>
  <c r="S1060" i="2"/>
  <c r="S1038" i="2"/>
  <c r="S18" i="2"/>
  <c r="S1068" i="2"/>
  <c r="S738" i="2"/>
  <c r="S161" i="2"/>
  <c r="S540" i="2"/>
  <c r="S1004" i="2"/>
  <c r="S1057" i="2"/>
  <c r="S670" i="2"/>
  <c r="S423" i="2"/>
  <c r="S741" i="2"/>
  <c r="S774" i="2"/>
  <c r="S518" i="2"/>
  <c r="S579" i="2"/>
  <c r="S634" i="2"/>
  <c r="S170" i="2"/>
  <c r="S397" i="2"/>
  <c r="S318" i="2"/>
  <c r="S373" i="2"/>
  <c r="S46" i="2"/>
  <c r="S37" i="2"/>
  <c r="S279" i="2"/>
  <c r="S827" i="2"/>
  <c r="S956" i="2"/>
  <c r="S136" i="2"/>
  <c r="S333" i="2"/>
  <c r="S643" i="2"/>
  <c r="S957" i="2"/>
  <c r="S216" i="2"/>
  <c r="S343" i="2"/>
  <c r="S561" i="2"/>
  <c r="S779" i="2"/>
  <c r="S921" i="2"/>
  <c r="S1007" i="2"/>
  <c r="S115" i="2"/>
  <c r="S449" i="2"/>
  <c r="S626" i="2"/>
  <c r="S975" i="2"/>
  <c r="S751" i="2"/>
  <c r="S880" i="2"/>
  <c r="S173" i="2"/>
  <c r="S843" i="2"/>
  <c r="S864" i="2"/>
  <c r="S723" i="2"/>
  <c r="S476" i="2"/>
  <c r="S342" i="2"/>
  <c r="S1045" i="2"/>
  <c r="S982" i="2"/>
  <c r="S527" i="2"/>
  <c r="S268" i="2"/>
  <c r="S187" i="2"/>
  <c r="S632" i="2"/>
  <c r="S910" i="2"/>
  <c r="S916" i="2"/>
  <c r="S1025" i="2"/>
  <c r="S581" i="2"/>
  <c r="S1070" i="2"/>
  <c r="S918" i="2"/>
  <c r="S30" i="2"/>
  <c r="S436" i="2"/>
  <c r="S665" i="2"/>
  <c r="S80" i="2"/>
  <c r="S979" i="2"/>
  <c r="S512" i="2"/>
  <c r="S427" i="2"/>
  <c r="S15" i="2"/>
  <c r="S125" i="2"/>
  <c r="S201" i="2"/>
  <c r="S489" i="2"/>
  <c r="S897" i="2"/>
  <c r="S252" i="2"/>
  <c r="S536" i="2"/>
  <c r="S73" i="2"/>
  <c r="S1001" i="2"/>
  <c r="S181" i="2"/>
  <c r="S699" i="2"/>
  <c r="S908" i="2"/>
  <c r="S623" i="2"/>
  <c r="S767" i="2"/>
  <c r="S745" i="2"/>
  <c r="S1064" i="2"/>
  <c r="S123" i="2"/>
  <c r="S575" i="2"/>
  <c r="S621" i="2"/>
  <c r="S890" i="2"/>
  <c r="S392" i="2"/>
  <c r="S27" i="2"/>
  <c r="S324" i="2"/>
  <c r="S796" i="2"/>
  <c r="S351" i="2"/>
  <c r="S480" i="2"/>
  <c r="S892" i="2"/>
  <c r="S358" i="2"/>
  <c r="S116" i="2"/>
  <c r="S75" i="2"/>
  <c r="S629" i="2"/>
  <c r="S752" i="2"/>
  <c r="S1069" i="2"/>
  <c r="S256" i="2"/>
  <c r="S368" i="2"/>
  <c r="S709" i="2"/>
  <c r="S700" i="2"/>
  <c r="S199" i="2"/>
  <c r="S565" i="2"/>
  <c r="S618" i="2"/>
  <c r="S712" i="2"/>
  <c r="S624" i="2"/>
  <c r="S887" i="2"/>
  <c r="S818" i="2"/>
  <c r="S391" i="2"/>
  <c r="S878" i="2"/>
  <c r="S902" i="2"/>
  <c r="S1036" i="2"/>
  <c r="S690" i="2"/>
  <c r="S264" i="2"/>
  <c r="S497" i="2"/>
  <c r="S259" i="2"/>
  <c r="S697" i="2"/>
  <c r="S783" i="2"/>
  <c r="S331" i="2"/>
  <c r="S578" i="2"/>
  <c r="S754" i="2"/>
  <c r="S888" i="2"/>
  <c r="S282" i="2"/>
  <c r="S313" i="2"/>
  <c r="S522" i="2"/>
  <c r="S523" i="2"/>
  <c r="S306" i="2"/>
  <c r="S335" i="2"/>
  <c r="S840" i="2"/>
  <c r="S90" i="2"/>
  <c r="S645" i="2"/>
  <c r="S815" i="2"/>
  <c r="S726" i="2"/>
  <c r="S94" i="2"/>
  <c r="S980" i="2"/>
  <c r="S468" i="2"/>
  <c r="S559" i="2"/>
  <c r="S1023" i="2"/>
  <c r="S549" i="2"/>
  <c r="S188" i="2"/>
  <c r="S985" i="2"/>
  <c r="S177" i="2"/>
  <c r="S383" i="2"/>
  <c r="S487" i="2"/>
  <c r="S401" i="2"/>
  <c r="S786" i="2"/>
  <c r="S248" i="2"/>
  <c r="S842" i="2"/>
  <c r="S258" i="2"/>
  <c r="S937" i="2"/>
  <c r="S186" i="2"/>
  <c r="S969" i="2"/>
  <c r="S847" i="2"/>
  <c r="S744" i="2"/>
  <c r="S514" i="2"/>
  <c r="S537" i="2"/>
  <c r="S148" i="2"/>
  <c r="S419" i="2"/>
  <c r="S1034" i="2"/>
  <c r="S110" i="2"/>
  <c r="S966" i="2"/>
  <c r="S286" i="2"/>
  <c r="S210" i="2"/>
  <c r="S385" i="2"/>
  <c r="S719" i="2"/>
  <c r="S418" i="2"/>
  <c r="S673" i="2"/>
  <c r="S152" i="2"/>
  <c r="S185" i="2"/>
  <c r="S140" i="2"/>
  <c r="S1002" i="2"/>
  <c r="S126" i="2"/>
  <c r="S442" i="2"/>
  <c r="S539" i="2"/>
  <c r="S983" i="2"/>
  <c r="S393" i="2"/>
  <c r="S630" i="2"/>
  <c r="S992" i="2"/>
  <c r="S960" i="2"/>
  <c r="S399" i="2"/>
  <c r="S389" i="2"/>
  <c r="S5" i="2"/>
  <c r="S241" i="2"/>
  <c r="S413" i="2"/>
  <c r="S901" i="2"/>
  <c r="S301" i="2"/>
  <c r="S1066" i="2"/>
  <c r="S941" i="2"/>
  <c r="S234" i="2"/>
  <c r="S552" i="2"/>
  <c r="S547" i="2"/>
  <c r="S191" i="2"/>
  <c r="S658" i="2"/>
  <c r="S791" i="2"/>
  <c r="S371" i="2"/>
  <c r="S914" i="2"/>
  <c r="S479" i="2"/>
  <c r="S614" i="2"/>
  <c r="S464" i="2"/>
  <c r="S44" i="2"/>
  <c r="S31" i="2"/>
  <c r="S724" i="2"/>
  <c r="S828" i="2"/>
  <c r="S307" i="2"/>
  <c r="S453" i="2"/>
  <c r="S640" i="2"/>
  <c r="S801" i="2"/>
  <c r="S991" i="2"/>
  <c r="S1014" i="2"/>
  <c r="S525" i="2"/>
  <c r="S953" i="2"/>
  <c r="S748" i="2"/>
  <c r="S62" i="2"/>
  <c r="S1039" i="2"/>
  <c r="S320" i="2"/>
  <c r="S899" i="2"/>
  <c r="S38" i="2"/>
  <c r="S89" i="2"/>
  <c r="S257" i="2"/>
  <c r="S513" i="2"/>
  <c r="S417" i="2"/>
  <c r="S232" i="2"/>
  <c r="S978" i="2"/>
  <c r="S757" i="2"/>
  <c r="S481" i="2"/>
  <c r="S636" i="2"/>
  <c r="S753" i="2"/>
  <c r="S644" i="2"/>
  <c r="S607" i="2"/>
  <c r="S669" i="2"/>
  <c r="S925" i="2"/>
  <c r="S926" i="2"/>
  <c r="S1044" i="2"/>
  <c r="S17" i="2"/>
  <c r="S57" i="2"/>
  <c r="S68" i="2"/>
  <c r="S72" i="2"/>
  <c r="S79" i="2"/>
  <c r="S100" i="2"/>
  <c r="S133" i="2"/>
  <c r="S150" i="2"/>
  <c r="S176" i="2"/>
  <c r="S213" i="2"/>
  <c r="S229" i="2"/>
  <c r="S253" i="2"/>
  <c r="S263" i="2"/>
  <c r="S311" i="2"/>
  <c r="S316" i="2"/>
  <c r="S344" i="2"/>
  <c r="S347" i="2"/>
  <c r="S349" i="2"/>
  <c r="S367" i="2"/>
  <c r="S405" i="2"/>
  <c r="S422" i="2"/>
  <c r="S424" i="2"/>
  <c r="S484" i="2"/>
  <c r="S491" i="2"/>
  <c r="S494" i="2"/>
  <c r="S499" i="2"/>
  <c r="S500" i="2"/>
  <c r="S507" i="2"/>
  <c r="S568" i="2"/>
  <c r="S687" i="2"/>
  <c r="S698" i="2"/>
  <c r="S701" i="2"/>
  <c r="S725" i="2"/>
  <c r="S762" i="2"/>
  <c r="S820" i="2"/>
  <c r="S879" i="2"/>
  <c r="S943" i="2"/>
  <c r="S954" i="2"/>
  <c r="S955" i="2"/>
  <c r="S1046" i="2"/>
  <c r="S34" i="2"/>
  <c r="S49" i="2"/>
  <c r="S53" i="2"/>
  <c r="S92" i="2"/>
  <c r="S121" i="2"/>
  <c r="S163" i="2"/>
  <c r="S175" i="2"/>
  <c r="S200" i="2"/>
  <c r="S218" i="2"/>
  <c r="S287" i="2"/>
  <c r="S293" i="2"/>
  <c r="S348" i="2"/>
  <c r="S353" i="2"/>
  <c r="S369" i="2"/>
  <c r="S466" i="2"/>
  <c r="S472" i="2"/>
  <c r="S504" i="2"/>
  <c r="S520" i="2"/>
  <c r="S533" i="2"/>
  <c r="S548" i="2"/>
  <c r="S566" i="2"/>
  <c r="S573" i="2"/>
  <c r="S606" i="2"/>
  <c r="S616" i="2"/>
  <c r="S650" i="2"/>
  <c r="S662" i="2"/>
  <c r="S759" i="2"/>
  <c r="S773" i="2"/>
  <c r="S1043" i="2"/>
  <c r="S1062" i="2"/>
  <c r="S69" i="2"/>
  <c r="S63" i="2"/>
  <c r="S103" i="2"/>
  <c r="S107" i="2"/>
  <c r="S109" i="2"/>
  <c r="S113" i="2"/>
  <c r="S117" i="2"/>
  <c r="S122" i="2"/>
  <c r="S129" i="2"/>
  <c r="S305" i="2"/>
  <c r="S314" i="2"/>
  <c r="S414" i="2"/>
  <c r="S426" i="2"/>
  <c r="S564" i="2"/>
  <c r="S688" i="2"/>
  <c r="S691" i="2"/>
  <c r="S704" i="2"/>
  <c r="S793" i="2"/>
  <c r="S844" i="2"/>
  <c r="S894" i="2"/>
  <c r="S104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<sst xmlns="http://schemas.openxmlformats.org/spreadsheetml/2006/main" count="6177" uniqueCount="1990">
  <si>
    <t>Team</t>
  </si>
  <si>
    <t>Chris</t>
  </si>
  <si>
    <t>Matt</t>
  </si>
  <si>
    <t>Dov</t>
  </si>
  <si>
    <t>Miceli</t>
  </si>
  <si>
    <t>Nurse</t>
  </si>
  <si>
    <t>Shayne</t>
  </si>
  <si>
    <t>Garner</t>
  </si>
  <si>
    <t>PIT</t>
  </si>
  <si>
    <t>F</t>
  </si>
  <si>
    <t>UFA</t>
  </si>
  <si>
    <t>Aho, Sebastian</t>
  </si>
  <si>
    <t>CAR</t>
  </si>
  <si>
    <t>PHI</t>
  </si>
  <si>
    <t>RFA</t>
  </si>
  <si>
    <t>VGK</t>
  </si>
  <si>
    <t>TOR</t>
  </si>
  <si>
    <t>LA</t>
  </si>
  <si>
    <t>CHI</t>
  </si>
  <si>
    <t>MTL</t>
  </si>
  <si>
    <t>WPG</t>
  </si>
  <si>
    <t>TB</t>
  </si>
  <si>
    <t>Arvidsson, Viktor</t>
  </si>
  <si>
    <t>LAK</t>
  </si>
  <si>
    <t>FLA</t>
  </si>
  <si>
    <t>CLB</t>
  </si>
  <si>
    <t>WSH</t>
  </si>
  <si>
    <t>CGY</t>
  </si>
  <si>
    <t>VAN</t>
  </si>
  <si>
    <t>SJS</t>
  </si>
  <si>
    <t>Barlow, Colby</t>
  </si>
  <si>
    <t>NYI</t>
  </si>
  <si>
    <t>NJ</t>
  </si>
  <si>
    <t>Batherson, Drake</t>
  </si>
  <si>
    <t>OTT</t>
  </si>
  <si>
    <t>Beck, Owen</t>
  </si>
  <si>
    <t>Beckman, Adam</t>
  </si>
  <si>
    <t>MIN</t>
  </si>
  <si>
    <t>Bedard, Connor</t>
  </si>
  <si>
    <t>Beecher, John</t>
  </si>
  <si>
    <t>BOS</t>
  </si>
  <si>
    <t>SEA</t>
  </si>
  <si>
    <t>NYR</t>
  </si>
  <si>
    <t>CBJ</t>
  </si>
  <si>
    <t>Beniers, Matthew</t>
  </si>
  <si>
    <t>DAL</t>
  </si>
  <si>
    <t>EDM</t>
  </si>
  <si>
    <t>Benson, Zach</t>
  </si>
  <si>
    <t>BUF</t>
  </si>
  <si>
    <t>Berggren, Jonatan</t>
  </si>
  <si>
    <t>DET</t>
  </si>
  <si>
    <t>Bjugstad, Nick</t>
  </si>
  <si>
    <t>UTA</t>
  </si>
  <si>
    <t>STL</t>
  </si>
  <si>
    <t>Boeser, Brock</t>
  </si>
  <si>
    <t>Boldy, Matthew</t>
  </si>
  <si>
    <t>Bordeleau, Thomas</t>
  </si>
  <si>
    <t>Bourgault, Xavier</t>
  </si>
  <si>
    <t>Bourque, Mavrik</t>
  </si>
  <si>
    <t>Bratt, Jesper</t>
  </si>
  <si>
    <t>NJD</t>
  </si>
  <si>
    <t>Brink, Bobby</t>
  </si>
  <si>
    <t>Brisson, Brendan</t>
  </si>
  <si>
    <t>Buchnevich, Pavel</t>
  </si>
  <si>
    <t>COL</t>
  </si>
  <si>
    <t>But, Daniil</t>
  </si>
  <si>
    <t>PHX</t>
  </si>
  <si>
    <t>Byfield, Quinton</t>
  </si>
  <si>
    <t>Carcone, Michael</t>
  </si>
  <si>
    <t>Carlsson, Leo</t>
  </si>
  <si>
    <t>ANA</t>
  </si>
  <si>
    <t>SJ</t>
  </si>
  <si>
    <t>Cates, Noah</t>
  </si>
  <si>
    <t>Caufield, Cole</t>
  </si>
  <si>
    <t>Chinakhov, Yegor</t>
  </si>
  <si>
    <t>Coleman, Blake</t>
  </si>
  <si>
    <t>CAL</t>
  </si>
  <si>
    <t>Connor, Kyle</t>
  </si>
  <si>
    <t>Cooley, Logan</t>
  </si>
  <si>
    <t>Coyle, Charlie</t>
  </si>
  <si>
    <t>Cozens, Dylan</t>
  </si>
  <si>
    <t>Crosby, Sidney</t>
  </si>
  <si>
    <t>Dach, Kirby</t>
  </si>
  <si>
    <t>MON</t>
  </si>
  <si>
    <t>RFA'</t>
  </si>
  <si>
    <t>Debrincat, Alex</t>
  </si>
  <si>
    <t>Doan, Josh</t>
  </si>
  <si>
    <t>Draisaitl, Leon</t>
  </si>
  <si>
    <t>Drouin, Jonathan</t>
  </si>
  <si>
    <t>Duchene, Matt</t>
  </si>
  <si>
    <t>Duclair, Anthony</t>
  </si>
  <si>
    <t>TBL</t>
  </si>
  <si>
    <t>Dufour, William</t>
  </si>
  <si>
    <t>Eberle, Jordan</t>
  </si>
  <si>
    <t>Eichel, Jack</t>
  </si>
  <si>
    <t>Eklund, William</t>
  </si>
  <si>
    <t>Eriksson Ek, Joel</t>
  </si>
  <si>
    <t>Evangelista, Luke</t>
  </si>
  <si>
    <t>NSH</t>
  </si>
  <si>
    <t>Fantilli, Adam</t>
  </si>
  <si>
    <t>Fiala, Kevin</t>
  </si>
  <si>
    <t>Foerster, Tyson</t>
  </si>
  <si>
    <t>Foote, Nolan</t>
  </si>
  <si>
    <t>Forsberg, Filip</t>
  </si>
  <si>
    <t>Frost, Morgan</t>
  </si>
  <si>
    <t>Gauthier, Cutter</t>
  </si>
  <si>
    <t>Geekie, Conor</t>
  </si>
  <si>
    <t>UFa</t>
  </si>
  <si>
    <t>Giroux, Claude</t>
  </si>
  <si>
    <t>Goncalves, Gage</t>
  </si>
  <si>
    <t>Granlund, Mikael</t>
  </si>
  <si>
    <t>Guenther, Dylan</t>
  </si>
  <si>
    <t>Guentzel, Jake</t>
  </si>
  <si>
    <t>Hagel, Brandon</t>
  </si>
  <si>
    <t>Hartman, Ryan</t>
  </si>
  <si>
    <t>Harvey-Pinard, Rafael</t>
  </si>
  <si>
    <t>Hayton, Barrett</t>
  </si>
  <si>
    <t>Heinen, Danton</t>
  </si>
  <si>
    <t>Hintz, Roope</t>
  </si>
  <si>
    <t>Hischier, Nico</t>
  </si>
  <si>
    <t>Hoglander, Nils</t>
  </si>
  <si>
    <t>Holloway, Dylan</t>
  </si>
  <si>
    <t>Holtz, Alexander</t>
  </si>
  <si>
    <t>Honzek, Samuel</t>
  </si>
  <si>
    <t>Howard, Isaac</t>
  </si>
  <si>
    <t>Hughes, Jack</t>
  </si>
  <si>
    <t>Hyman, Zach</t>
  </si>
  <si>
    <t>Jarvis, Seth</t>
  </si>
  <si>
    <t>Johnson, Kent</t>
  </si>
  <si>
    <t>Johnston, Wyatt</t>
  </si>
  <si>
    <t>Joshua, Dakota</t>
  </si>
  <si>
    <t>Kakko, Kaapo</t>
  </si>
  <si>
    <t>Kaliyev, Arthur</t>
  </si>
  <si>
    <t>Kane, Patrick</t>
  </si>
  <si>
    <t>Kaprizov, Kirill</t>
  </si>
  <si>
    <t>Karlsson, William</t>
  </si>
  <si>
    <t>Kartye, Tye</t>
  </si>
  <si>
    <t>Kasper, Marco</t>
  </si>
  <si>
    <t>Keller, Clayton</t>
  </si>
  <si>
    <t>Kempe, Adrian</t>
  </si>
  <si>
    <t>Khusnutdinov, Marat</t>
  </si>
  <si>
    <t>Knies, Matthew</t>
  </si>
  <si>
    <t>Konecny, Travis</t>
  </si>
  <si>
    <t>Kovalenko, Nikolai</t>
  </si>
  <si>
    <t>Krebs, Peyton</t>
  </si>
  <si>
    <t>Kreider, Chris</t>
  </si>
  <si>
    <t>Kucherov, Nikita</t>
  </si>
  <si>
    <t>Kulich, Jiri</t>
  </si>
  <si>
    <t>Kurashev, Philipp</t>
  </si>
  <si>
    <t>Kuzmenko, Andrei</t>
  </si>
  <si>
    <t>Kyrou, Jordan</t>
  </si>
  <si>
    <t>Lafreniere, Alexei</t>
  </si>
  <si>
    <t>Lapierre, Hendrix</t>
  </si>
  <si>
    <t>Larkin, Dylan</t>
  </si>
  <si>
    <t>Leonard, Ryan</t>
  </si>
  <si>
    <t>Lindholm, Elias</t>
  </si>
  <si>
    <t>Lucius, Chaz</t>
  </si>
  <si>
    <t>Lundell, Anton</t>
  </si>
  <si>
    <t>Maccelli, Matias</t>
  </si>
  <si>
    <t>MacKinnon, Nathan</t>
  </si>
  <si>
    <t>WAS</t>
  </si>
  <si>
    <t>Marchand, Brad</t>
  </si>
  <si>
    <t>Marchenko, Kirill</t>
  </si>
  <si>
    <t>Marchment, Mason</t>
  </si>
  <si>
    <t>Marner, Mitchell</t>
  </si>
  <si>
    <t>Matthews, Auston</t>
  </si>
  <si>
    <t>McCann, Jared</t>
  </si>
  <si>
    <t>McDavid, Connor</t>
  </si>
  <si>
    <t>McMann, Bobby</t>
  </si>
  <si>
    <t>McMichael, Connor</t>
  </si>
  <si>
    <t>McTavish, Mason</t>
  </si>
  <si>
    <t>Meier, Timo</t>
  </si>
  <si>
    <t>Mercer, Dawson</t>
  </si>
  <si>
    <t>Michkov, Matvei</t>
  </si>
  <si>
    <t>Unsigned</t>
  </si>
  <si>
    <t>Miller, J.T.</t>
  </si>
  <si>
    <t>Miroshnichenko, Ivan</t>
  </si>
  <si>
    <t>Mittelstadt, Casey</t>
  </si>
  <si>
    <t>Monahan, Sean</t>
  </si>
  <si>
    <t>Moore, Oliver</t>
  </si>
  <si>
    <t>Moore, Trevor</t>
  </si>
  <si>
    <t>Nazar, Frank</t>
  </si>
  <si>
    <t>Necas, Martin</t>
  </si>
  <si>
    <t>Neighbours, Jake</t>
  </si>
  <si>
    <t>Nelson, Brock</t>
  </si>
  <si>
    <t>Newhook, Alex</t>
  </si>
  <si>
    <t>Nichushkin, Valeri</t>
  </si>
  <si>
    <t>Nugent-Hopkins, Ryan</t>
  </si>
  <si>
    <t>Nylander, Alex</t>
  </si>
  <si>
    <t>Nylander, William</t>
  </si>
  <si>
    <t>Nyquist, Gustav</t>
  </si>
  <si>
    <t>O'Reilly, Ryan</t>
  </si>
  <si>
    <t>Ohgren, Liam</t>
  </si>
  <si>
    <t>Olausson, Oskar</t>
  </si>
  <si>
    <t>NYT</t>
  </si>
  <si>
    <t>Panarin, Artemi</t>
  </si>
  <si>
    <t>Pastrnak, David</t>
  </si>
  <si>
    <t>Pavelski, Joe</t>
  </si>
  <si>
    <t>Pelletier, Jakob</t>
  </si>
  <si>
    <t>Perfetti, Cole</t>
  </si>
  <si>
    <t>Perreault, Gabriel</t>
  </si>
  <si>
    <t>Perreault, Jacob</t>
  </si>
  <si>
    <t>Perry, Corey</t>
  </si>
  <si>
    <t>Peterka, John-Jason</t>
  </si>
  <si>
    <t>Pettersson, Elias</t>
  </si>
  <si>
    <t>Pinto, Shane</t>
  </si>
  <si>
    <t>Podkolzin, Vasili</t>
  </si>
  <si>
    <t>Point, Brayden</t>
  </si>
  <si>
    <t>Poitras, Matthew</t>
  </si>
  <si>
    <t>Poulin, Samuel</t>
  </si>
  <si>
    <t>Protas, Aliaksei</t>
  </si>
  <si>
    <t>Puljujarvi, Jesse</t>
  </si>
  <si>
    <t>Quinn, Jack</t>
  </si>
  <si>
    <t>Raddysh, Taylor</t>
  </si>
  <si>
    <t>Rantanen, Miko</t>
  </si>
  <si>
    <t>Räty, Aatu</t>
  </si>
  <si>
    <t>Raymond, Lucas</t>
  </si>
  <si>
    <t>Reichel, Lukas</t>
  </si>
  <si>
    <t>Reinhart, Sam</t>
  </si>
  <si>
    <t>Ritchie, Calum</t>
  </si>
  <si>
    <t>Robertson, Jason</t>
  </si>
  <si>
    <t>Robertson, Nicholas</t>
  </si>
  <si>
    <t>Rossi, Marco</t>
  </si>
  <si>
    <t>Roy, Joshua</t>
  </si>
  <si>
    <t>Ruzicka, Adam</t>
  </si>
  <si>
    <t>Samoskevich, Mackie</t>
  </si>
  <si>
    <t>Schaefer, Reid</t>
  </si>
  <si>
    <t>Scheifele, Mark</t>
  </si>
  <si>
    <t>Schmaltz, Nick</t>
  </si>
  <si>
    <t>ARZ</t>
  </si>
  <si>
    <t>Sharangovich, Yegor</t>
  </si>
  <si>
    <t>Sheary, Connor</t>
  </si>
  <si>
    <t>Sillinger, Cole</t>
  </si>
  <si>
    <t>Slafkovsky, Juraj</t>
  </si>
  <si>
    <t>Smejkal, Jiri</t>
  </si>
  <si>
    <t>Smith, Will</t>
  </si>
  <si>
    <t>Snuggerud, Jimmy</t>
  </si>
  <si>
    <t>Sprong, Daniel</t>
  </si>
  <si>
    <t>Stamkos, Steven</t>
  </si>
  <si>
    <t>Stankoven, Logan</t>
  </si>
  <si>
    <t>Stephenson, Chandler</t>
  </si>
  <si>
    <t>Strome, Dylan</t>
  </si>
  <si>
    <t>Stutzle, Tim</t>
  </si>
  <si>
    <t>Suter, Pius</t>
  </si>
  <si>
    <t>Suzuki, Nick</t>
  </si>
  <si>
    <t>Suzuki, Ryan</t>
  </si>
  <si>
    <t>Svechkov, Fedor</t>
  </si>
  <si>
    <t>Svechnikov, Andrei</t>
  </si>
  <si>
    <t>Teravainen, Teuvo</t>
  </si>
  <si>
    <t>Terry, Troy</t>
  </si>
  <si>
    <t>Thomas, Robert</t>
  </si>
  <si>
    <t>Thompson, Tage</t>
  </si>
  <si>
    <t>Tippett, Owen</t>
  </si>
  <si>
    <t>Tkachuk, Brady</t>
  </si>
  <si>
    <t>Tkachuk, Matthew</t>
  </si>
  <si>
    <t>Toffoli, Tyler</t>
  </si>
  <si>
    <t>Tolvanen, Eeli</t>
  </si>
  <si>
    <t>Tomasino, Philip</t>
  </si>
  <si>
    <t>Trocheck, Vincent</t>
  </si>
  <si>
    <t>Tuch, Alex</t>
  </si>
  <si>
    <t>Turcotte, Alex</t>
  </si>
  <si>
    <t>Vatrano, Frank</t>
  </si>
  <si>
    <t>Veleno, Joe</t>
  </si>
  <si>
    <t>Verhaeghe, Carter</t>
  </si>
  <si>
    <t>Vilardi,Gabriel</t>
  </si>
  <si>
    <t>Voronkov, Dimitri</t>
  </si>
  <si>
    <t>Wheeler, Blake</t>
  </si>
  <si>
    <t>Zacha, Pavel</t>
  </si>
  <si>
    <t>Zary, Connor</t>
  </si>
  <si>
    <t>Zegras, Trevor</t>
  </si>
  <si>
    <t>Zetterlund, Fabian</t>
  </si>
  <si>
    <t>Zibanejad, Mika</t>
  </si>
  <si>
    <t>Zuccarello, Mats</t>
  </si>
  <si>
    <t>Player</t>
  </si>
  <si>
    <t>POS</t>
  </si>
  <si>
    <t>2023-24</t>
  </si>
  <si>
    <t>2024-25</t>
  </si>
  <si>
    <t>2025-26</t>
  </si>
  <si>
    <t>2026-27</t>
  </si>
  <si>
    <t>2027-28</t>
  </si>
  <si>
    <t>2028-29</t>
  </si>
  <si>
    <t>2029-30</t>
  </si>
  <si>
    <t>2030-31</t>
  </si>
  <si>
    <t>2031-32</t>
  </si>
  <si>
    <t>2032-33</t>
  </si>
  <si>
    <t>D</t>
  </si>
  <si>
    <t>Addison, Calen</t>
  </si>
  <si>
    <t>Andersson, Rasmus</t>
  </si>
  <si>
    <t>Andrae, Emil</t>
  </si>
  <si>
    <t>Benning, Matt</t>
  </si>
  <si>
    <t>Boqvist, Adam</t>
  </si>
  <si>
    <t>Bouchard, Evan</t>
  </si>
  <si>
    <t>Brannstrom, Erik</t>
  </si>
  <si>
    <t>Broberg, Philip</t>
  </si>
  <si>
    <t>Byram, Bowen</t>
  </si>
  <si>
    <t>Chisholm, Declan</t>
  </si>
  <si>
    <t>Chychrun, Jakob</t>
  </si>
  <si>
    <t>Cormier, Lukas</t>
  </si>
  <si>
    <t>Dahlin, Rasmus</t>
  </si>
  <si>
    <t>DeAngelo, Anthony</t>
  </si>
  <si>
    <t>Drysdale, Jamie</t>
  </si>
  <si>
    <t>Dunn, Vince</t>
  </si>
  <si>
    <t>Durzi, Sean</t>
  </si>
  <si>
    <t>Edvinsson, Simon</t>
  </si>
  <si>
    <t>Ekman-Larsson, Oliver</t>
  </si>
  <si>
    <t>Emberson, Ty</t>
  </si>
  <si>
    <t>Faber, Brock</t>
  </si>
  <si>
    <t>Forsling, Gustav</t>
  </si>
  <si>
    <t>Fox, Adam</t>
  </si>
  <si>
    <t>Gostisbehere, Shayne</t>
  </si>
  <si>
    <t>Guhle, Kaiden</t>
  </si>
  <si>
    <t>Gustafsson, Erik</t>
  </si>
  <si>
    <t>Hamilton, Dougie</t>
  </si>
  <si>
    <t>Hanifin, Noah</t>
  </si>
  <si>
    <t>Harley, Thomas</t>
  </si>
  <si>
    <t>Harris, Jordan</t>
  </si>
  <si>
    <t>Hedman, Victor</t>
  </si>
  <si>
    <t>Heiskanen, Miro</t>
  </si>
  <si>
    <t>Hronek, Filip</t>
  </si>
  <si>
    <t>Hughes, Luke</t>
  </si>
  <si>
    <t>Hughes, Quinn</t>
  </si>
  <si>
    <t>Josi, Roman</t>
  </si>
  <si>
    <t>Kesselring, Michael</t>
  </si>
  <si>
    <t>Klingberg, John</t>
  </si>
  <si>
    <t>Lacombe, Jackson</t>
  </si>
  <si>
    <t>Letang, Kris</t>
  </si>
  <si>
    <t>Liljegren, Timothy</t>
  </si>
  <si>
    <t>Lohrei, Mason</t>
  </si>
  <si>
    <t>Lundkvist, Nils</t>
  </si>
  <si>
    <t>Luneau, Tristan</t>
  </si>
  <si>
    <t>MacDonald, Jacob</t>
  </si>
  <si>
    <t>Mailloux, Logan</t>
  </si>
  <si>
    <t>Makar, Cale</t>
  </si>
  <si>
    <t>Matheson, Michael</t>
  </si>
  <si>
    <t>Miller, K'Andre</t>
  </si>
  <si>
    <t>Miromanov, Daniil</t>
  </si>
  <si>
    <t>Montour, Brandon</t>
  </si>
  <si>
    <t>Morrissey, Josh</t>
  </si>
  <si>
    <t>Morrow, Scott</t>
  </si>
  <si>
    <t>Moser, Janis</t>
  </si>
  <si>
    <t>Mukhamadullin, Shakir</t>
  </si>
  <si>
    <t>Nemec, Simon</t>
  </si>
  <si>
    <t>Perbix, Nick</t>
  </si>
  <si>
    <t>Perunovich, Scott</t>
  </si>
  <si>
    <t>Raddysh, Darren</t>
  </si>
  <si>
    <t>Reilly, Mike</t>
  </si>
  <si>
    <t>Rielly, Morgan</t>
  </si>
  <si>
    <t>Samberg, Dylan</t>
  </si>
  <si>
    <t>Sanderson, Jake</t>
  </si>
  <si>
    <t>Sandin, Rasmus</t>
  </si>
  <si>
    <t>Schneider, Braden</t>
  </si>
  <si>
    <t>Seeler, Nick</t>
  </si>
  <si>
    <t>Seider, Moritz</t>
  </si>
  <si>
    <t>Skjei, Brady</t>
  </si>
  <si>
    <t>Theodore, Shea</t>
  </si>
  <si>
    <t>Thrun, Henry</t>
  </si>
  <si>
    <t>Timmins, Conor</t>
  </si>
  <si>
    <t>Toews, Devon</t>
  </si>
  <si>
    <t>Valimaki, Jusso</t>
  </si>
  <si>
    <t>Vlasic, Alex</t>
  </si>
  <si>
    <t>Walker, Sean</t>
  </si>
  <si>
    <t>Willander, Tom</t>
  </si>
  <si>
    <t>Xhekaj, Arber</t>
  </si>
  <si>
    <t>York, Cameron</t>
  </si>
  <si>
    <t>Zamula, Egor</t>
  </si>
  <si>
    <t>G</t>
  </si>
  <si>
    <t>Andersen, Frederik</t>
  </si>
  <si>
    <t>Annunen, Justus</t>
  </si>
  <si>
    <t>Commesso, Drew</t>
  </si>
  <si>
    <t>Cossa, Sebastien</t>
  </si>
  <si>
    <t>Daccord, Joey</t>
  </si>
  <si>
    <t>Demko, Thatcher</t>
  </si>
  <si>
    <t>Dostal, Lucas</t>
  </si>
  <si>
    <t>Ersson, Samuel</t>
  </si>
  <si>
    <t>Fedotov, Ivan</t>
  </si>
  <si>
    <t>Forsberg, Anton</t>
  </si>
  <si>
    <t>Georgiev, Alexander</t>
  </si>
  <si>
    <t>Gustavsson, Filip</t>
  </si>
  <si>
    <t>Hellebuyck, Connor</t>
  </si>
  <si>
    <t>Hildeby, Dennis</t>
  </si>
  <si>
    <t>Hill, Adin</t>
  </si>
  <si>
    <t>Hofer, Joel</t>
  </si>
  <si>
    <t>Husso, Ville</t>
  </si>
  <si>
    <t>Jarry, Tristan</t>
  </si>
  <si>
    <t>Johansson, Jonas</t>
  </si>
  <si>
    <t>Knight, Spencer</t>
  </si>
  <si>
    <t>Kochetkov, Pyotr</t>
  </si>
  <si>
    <t>Korpisalo, Joonas</t>
  </si>
  <si>
    <t>Levi, Devon</t>
  </si>
  <si>
    <t>Lindgren, Charlie</t>
  </si>
  <si>
    <t>Lyon, Alex</t>
  </si>
  <si>
    <t>Markstrom, Jacob</t>
  </si>
  <si>
    <t>Montembeault, Sam</t>
  </si>
  <si>
    <t>Nedeljkovic, Alex</t>
  </si>
  <si>
    <t>Oettinger, Jake</t>
  </si>
  <si>
    <t>Pekka Luukkonen- Ukko</t>
  </si>
  <si>
    <t>Pickard, Calvin</t>
  </si>
  <si>
    <t>Portillo, Erik</t>
  </si>
  <si>
    <t>Primeau, Cayden</t>
  </si>
  <si>
    <t>Quick, Jonathan</t>
  </si>
  <si>
    <t>Samsonov, Ilya</t>
  </si>
  <si>
    <t>Saros, Juuse</t>
  </si>
  <si>
    <t>Shesterkin, Igor</t>
  </si>
  <si>
    <t>Skinner, Stuart</t>
  </si>
  <si>
    <t>Sogaard, Mads</t>
  </si>
  <si>
    <t>Sorokin, Ilya</t>
  </si>
  <si>
    <t>Stolarz, Anthony</t>
  </si>
  <si>
    <t>Swayman, Jeremy</t>
  </si>
  <si>
    <t>Talbot, Cam</t>
  </si>
  <si>
    <t>Tarasov, Daniil</t>
  </si>
  <si>
    <t>Thompson, Logan</t>
  </si>
  <si>
    <t>Tokarski</t>
  </si>
  <si>
    <t>Ullmark, Linus</t>
  </si>
  <si>
    <t>Vasilevskiy, Andrei</t>
  </si>
  <si>
    <t>Wallstedt, Jesper</t>
  </si>
  <si>
    <t>Wolf, Dustin</t>
  </si>
  <si>
    <t>CGy</t>
  </si>
  <si>
    <t>Woll, Joseph</t>
  </si>
  <si>
    <t>Owned By</t>
  </si>
  <si>
    <t>Expiry Status</t>
  </si>
  <si>
    <t>Aamodt</t>
  </si>
  <si>
    <t xml:space="preserve"> Wyatt</t>
  </si>
  <si>
    <t>Acciari</t>
  </si>
  <si>
    <t xml:space="preserve"> Noel</t>
  </si>
  <si>
    <t>Addison</t>
  </si>
  <si>
    <t xml:space="preserve"> Calen</t>
  </si>
  <si>
    <t>Aho</t>
  </si>
  <si>
    <t xml:space="preserve"> Sebastian</t>
  </si>
  <si>
    <t>Alexeyev</t>
  </si>
  <si>
    <t xml:space="preserve"> Alexeyv</t>
  </si>
  <si>
    <t>Allen</t>
  </si>
  <si>
    <t xml:space="preserve"> Jake</t>
  </si>
  <si>
    <t>Allison</t>
  </si>
  <si>
    <t xml:space="preserve"> Wade</t>
  </si>
  <si>
    <t>Amadio</t>
  </si>
  <si>
    <t xml:space="preserve"> Michael</t>
  </si>
  <si>
    <t>Amirov</t>
  </si>
  <si>
    <t xml:space="preserve"> Rodion</t>
  </si>
  <si>
    <t>Andersen</t>
  </si>
  <si>
    <t xml:space="preserve"> Frederik</t>
  </si>
  <si>
    <t>Andersen-Dolet</t>
  </si>
  <si>
    <t xml:space="preserve"> Jaret</t>
  </si>
  <si>
    <t>Anderson</t>
  </si>
  <si>
    <t xml:space="preserve"> Craig</t>
  </si>
  <si>
    <t xml:space="preserve"> Joey</t>
  </si>
  <si>
    <t xml:space="preserve"> Josh</t>
  </si>
  <si>
    <t>Andersson</t>
  </si>
  <si>
    <t xml:space="preserve"> Rasmus</t>
  </si>
  <si>
    <t>Andrae</t>
  </si>
  <si>
    <t xml:space="preserve"> Emil</t>
  </si>
  <si>
    <t>Annunen</t>
  </si>
  <si>
    <t xml:space="preserve"> Justus</t>
  </si>
  <si>
    <t>Appleton</t>
  </si>
  <si>
    <t xml:space="preserve"> Mason</t>
  </si>
  <si>
    <t>Archibald</t>
  </si>
  <si>
    <t>Armia</t>
  </si>
  <si>
    <t xml:space="preserve"> Joel</t>
  </si>
  <si>
    <t>Arvidsson</t>
  </si>
  <si>
    <t xml:space="preserve"> Viktor</t>
  </si>
  <si>
    <t>Asplund</t>
  </si>
  <si>
    <t>Athanasiou</t>
  </si>
  <si>
    <t xml:space="preserve"> Andreas</t>
  </si>
  <si>
    <t>Atkinson</t>
  </si>
  <si>
    <t xml:space="preserve"> Cam</t>
  </si>
  <si>
    <t>Attard</t>
  </si>
  <si>
    <t xml:space="preserve"> Ronnie</t>
  </si>
  <si>
    <t>Aube-Kubel</t>
  </si>
  <si>
    <t xml:space="preserve"> Nicolas</t>
  </si>
  <si>
    <t>Backlund</t>
  </si>
  <si>
    <t xml:space="preserve"> Mikael</t>
  </si>
  <si>
    <t>Backstrom</t>
  </si>
  <si>
    <t xml:space="preserve"> Nicklas</t>
  </si>
  <si>
    <t>Bahl</t>
  </si>
  <si>
    <t xml:space="preserve"> Kevin</t>
  </si>
  <si>
    <t>Bains</t>
  </si>
  <si>
    <t xml:space="preserve"> Arshdeep</t>
  </si>
  <si>
    <t>Balcers</t>
  </si>
  <si>
    <t xml:space="preserve"> Rudolfs</t>
  </si>
  <si>
    <t>Balinskis</t>
  </si>
  <si>
    <t xml:space="preserve"> Uvis</t>
  </si>
  <si>
    <t>Barabanov</t>
  </si>
  <si>
    <t xml:space="preserve"> Alexander</t>
  </si>
  <si>
    <t>Barbashev</t>
  </si>
  <si>
    <t xml:space="preserve"> Ivan</t>
  </si>
  <si>
    <t>Barkov</t>
  </si>
  <si>
    <t xml:space="preserve"> Aleksander</t>
  </si>
  <si>
    <t>Barlow</t>
  </si>
  <si>
    <t xml:space="preserve"> Colby</t>
  </si>
  <si>
    <t>Barre-Boulet</t>
  </si>
  <si>
    <t xml:space="preserve"> Alex</t>
  </si>
  <si>
    <t>Barrie</t>
  </si>
  <si>
    <t xml:space="preserve"> Tyson</t>
  </si>
  <si>
    <t>Barron</t>
  </si>
  <si>
    <t xml:space="preserve"> Justin</t>
  </si>
  <si>
    <t xml:space="preserve"> Morgan</t>
  </si>
  <si>
    <t>Barzal</t>
  </si>
  <si>
    <t xml:space="preserve"> Mathew</t>
  </si>
  <si>
    <t>Bastian</t>
  </si>
  <si>
    <t xml:space="preserve"> Nathan</t>
  </si>
  <si>
    <t>Batherson</t>
  </si>
  <si>
    <t xml:space="preserve"> Drake</t>
  </si>
  <si>
    <t>Bayreuther</t>
  </si>
  <si>
    <t xml:space="preserve"> Gavin</t>
  </si>
  <si>
    <t>Bean</t>
  </si>
  <si>
    <t>Bear</t>
  </si>
  <si>
    <t xml:space="preserve"> Ethan</t>
  </si>
  <si>
    <t>Beaudin</t>
  </si>
  <si>
    <t>Beauvillier</t>
  </si>
  <si>
    <t xml:space="preserve"> Anthony</t>
  </si>
  <si>
    <t>Beck</t>
  </si>
  <si>
    <t xml:space="preserve"> Owen</t>
  </si>
  <si>
    <t>Beckman</t>
  </si>
  <si>
    <t xml:space="preserve"> Adam</t>
  </si>
  <si>
    <t>Bedard</t>
  </si>
  <si>
    <t xml:space="preserve"> Connor</t>
  </si>
  <si>
    <t>Beecher</t>
  </si>
  <si>
    <t xml:space="preserve"> John</t>
  </si>
  <si>
    <t>Bellemare</t>
  </si>
  <si>
    <t xml:space="preserve"> Pierre-Edouard</t>
  </si>
  <si>
    <t>Bellows</t>
  </si>
  <si>
    <t xml:space="preserve"> Kieffer</t>
  </si>
  <si>
    <t>Belpedio</t>
  </si>
  <si>
    <t xml:space="preserve"> Louis</t>
  </si>
  <si>
    <t>Belzile</t>
  </si>
  <si>
    <t>Bemstrom</t>
  </si>
  <si>
    <t>Beniers</t>
  </si>
  <si>
    <t xml:space="preserve"> Matthew</t>
  </si>
  <si>
    <t>Benn</t>
  </si>
  <si>
    <t xml:space="preserve"> Jamie</t>
  </si>
  <si>
    <t xml:space="preserve"> Jordie</t>
  </si>
  <si>
    <t>Bennett</t>
  </si>
  <si>
    <t xml:space="preserve"> Sam</t>
  </si>
  <si>
    <t>Benning</t>
  </si>
  <si>
    <t xml:space="preserve"> Matt</t>
  </si>
  <si>
    <t>Benoit</t>
  </si>
  <si>
    <t xml:space="preserve"> Simon</t>
  </si>
  <si>
    <t>Benson</t>
  </si>
  <si>
    <t xml:space="preserve"> Tyler</t>
  </si>
  <si>
    <t xml:space="preserve"> Zach</t>
  </si>
  <si>
    <t>Bergeron</t>
  </si>
  <si>
    <t xml:space="preserve"> Patrice</t>
  </si>
  <si>
    <t>Berggren</t>
  </si>
  <si>
    <t xml:space="preserve"> Jonatan</t>
  </si>
  <si>
    <t>Bernard-Docker</t>
  </si>
  <si>
    <t xml:space="preserve"> Jacob</t>
  </si>
  <si>
    <t>Bernier</t>
  </si>
  <si>
    <t xml:space="preserve"> Jonathan</t>
  </si>
  <si>
    <t>Bertuzzi</t>
  </si>
  <si>
    <t>Bichsel</t>
  </si>
  <si>
    <t xml:space="preserve"> Lian</t>
  </si>
  <si>
    <t>Binnington</t>
  </si>
  <si>
    <t xml:space="preserve"> Jordan</t>
  </si>
  <si>
    <t>Biro</t>
  </si>
  <si>
    <t xml:space="preserve"> Brandon</t>
  </si>
  <si>
    <t>Bishop</t>
  </si>
  <si>
    <t xml:space="preserve"> Clark</t>
  </si>
  <si>
    <t>Bjork</t>
  </si>
  <si>
    <t xml:space="preserve"> Anders</t>
  </si>
  <si>
    <t xml:space="preserve"> Marcus</t>
  </si>
  <si>
    <t>Bjorkstrand</t>
  </si>
  <si>
    <t xml:space="preserve"> Oliver</t>
  </si>
  <si>
    <t>Bjornfot</t>
  </si>
  <si>
    <t xml:space="preserve"> Tobias</t>
  </si>
  <si>
    <t>Bjugstad</t>
  </si>
  <si>
    <t xml:space="preserve"> Nick</t>
  </si>
  <si>
    <t>Blackwood</t>
  </si>
  <si>
    <t xml:space="preserve"> Mackenzie</t>
  </si>
  <si>
    <t>Blais</t>
  </si>
  <si>
    <t xml:space="preserve"> Sammy</t>
  </si>
  <si>
    <t>Blankenburg</t>
  </si>
  <si>
    <t>Blidh</t>
  </si>
  <si>
    <t xml:space="preserve"> Anton</t>
  </si>
  <si>
    <t>Blueger</t>
  </si>
  <si>
    <t xml:space="preserve"> Teddy</t>
  </si>
  <si>
    <t>Blumel</t>
  </si>
  <si>
    <t xml:space="preserve"> Matej</t>
  </si>
  <si>
    <t>Bobrovsky</t>
  </si>
  <si>
    <t xml:space="preserve"> Sergei</t>
  </si>
  <si>
    <t>Boeser</t>
  </si>
  <si>
    <t xml:space="preserve"> Brock</t>
  </si>
  <si>
    <t>Bogosian</t>
  </si>
  <si>
    <t>Bokk</t>
  </si>
  <si>
    <t xml:space="preserve"> Dominik</t>
  </si>
  <si>
    <t>Bolduc</t>
  </si>
  <si>
    <t xml:space="preserve"> Samuel</t>
  </si>
  <si>
    <t>Boldy</t>
  </si>
  <si>
    <t>Bonino</t>
  </si>
  <si>
    <t>Boqvist</t>
  </si>
  <si>
    <t xml:space="preserve"> Jesper</t>
  </si>
  <si>
    <t>Bordeleau</t>
  </si>
  <si>
    <t xml:space="preserve"> Thomas</t>
  </si>
  <si>
    <t>Borgen</t>
  </si>
  <si>
    <t xml:space="preserve"> William</t>
  </si>
  <si>
    <t>Borgstrom</t>
  </si>
  <si>
    <t xml:space="preserve"> Henrik</t>
  </si>
  <si>
    <t>Bortuzzo</t>
  </si>
  <si>
    <t xml:space="preserve"> Robert</t>
  </si>
  <si>
    <t>Bouchard</t>
  </si>
  <si>
    <t xml:space="preserve"> Evan</t>
  </si>
  <si>
    <t>Bourgault</t>
  </si>
  <si>
    <t xml:space="preserve"> Xavier</t>
  </si>
  <si>
    <t>Bourque</t>
  </si>
  <si>
    <t xml:space="preserve"> Mavrik</t>
  </si>
  <si>
    <t>Bowers</t>
  </si>
  <si>
    <t xml:space="preserve"> Shane</t>
  </si>
  <si>
    <t>Boyd</t>
  </si>
  <si>
    <t xml:space="preserve"> Travis</t>
  </si>
  <si>
    <t>Bozak</t>
  </si>
  <si>
    <t>Brannstrom</t>
  </si>
  <si>
    <t xml:space="preserve"> Erik</t>
  </si>
  <si>
    <t>Brassard</t>
  </si>
  <si>
    <t xml:space="preserve"> Derrick</t>
  </si>
  <si>
    <t>Bratt</t>
  </si>
  <si>
    <t>Brink</t>
  </si>
  <si>
    <t xml:space="preserve"> Bobby</t>
  </si>
  <si>
    <t>Brisebois</t>
  </si>
  <si>
    <t xml:space="preserve"> Guillaume</t>
  </si>
  <si>
    <t>Brisson</t>
  </si>
  <si>
    <t xml:space="preserve"> Brendan</t>
  </si>
  <si>
    <t>Broberg</t>
  </si>
  <si>
    <t xml:space="preserve"> Philip</t>
  </si>
  <si>
    <t>Brodie</t>
  </si>
  <si>
    <t xml:space="preserve"> T.J.</t>
  </si>
  <si>
    <t>Brodin</t>
  </si>
  <si>
    <t xml:space="preserve"> Jonas</t>
  </si>
  <si>
    <t>Brooks</t>
  </si>
  <si>
    <t>Brossoit</t>
  </si>
  <si>
    <t xml:space="preserve"> Laurent</t>
  </si>
  <si>
    <t>Brown</t>
  </si>
  <si>
    <t xml:space="preserve"> Dustin</t>
  </si>
  <si>
    <t xml:space="preserve"> Logan</t>
  </si>
  <si>
    <t xml:space="preserve"> Patrick</t>
  </si>
  <si>
    <t>Buchnevich</t>
  </si>
  <si>
    <t xml:space="preserve"> Pavel</t>
  </si>
  <si>
    <t>Bunting</t>
  </si>
  <si>
    <t>Burakovsky</t>
  </si>
  <si>
    <t xml:space="preserve"> Andre</t>
  </si>
  <si>
    <t>Burns</t>
  </si>
  <si>
    <t xml:space="preserve"> Brent</t>
  </si>
  <si>
    <t>Burroughs</t>
  </si>
  <si>
    <t xml:space="preserve"> Kyle</t>
  </si>
  <si>
    <t>Bussi</t>
  </si>
  <si>
    <t>But</t>
  </si>
  <si>
    <t xml:space="preserve"> Daniil</t>
  </si>
  <si>
    <t>Butcher</t>
  </si>
  <si>
    <t xml:space="preserve"> Will</t>
  </si>
  <si>
    <t>Byfield</t>
  </si>
  <si>
    <t xml:space="preserve"> Quinton</t>
  </si>
  <si>
    <t>Byram</t>
  </si>
  <si>
    <t xml:space="preserve"> Bowen</t>
  </si>
  <si>
    <t>Byron</t>
  </si>
  <si>
    <t xml:space="preserve"> Paul</t>
  </si>
  <si>
    <t>Bystedt</t>
  </si>
  <si>
    <t xml:space="preserve"> Filip</t>
  </si>
  <si>
    <t>Caggiula</t>
  </si>
  <si>
    <t>Campbell</t>
  </si>
  <si>
    <t xml:space="preserve"> Jack</t>
  </si>
  <si>
    <t>Capobianco</t>
  </si>
  <si>
    <t>Carcone</t>
  </si>
  <si>
    <t>Carlo</t>
  </si>
  <si>
    <t>Carlson</t>
  </si>
  <si>
    <t>Carlsson</t>
  </si>
  <si>
    <t xml:space="preserve"> Leo</t>
  </si>
  <si>
    <t xml:space="preserve"> Lucas</t>
  </si>
  <si>
    <t>Carpenter</t>
  </si>
  <si>
    <t xml:space="preserve"> Ryan</t>
  </si>
  <si>
    <t>Carrick</t>
  </si>
  <si>
    <t>Carrier</t>
  </si>
  <si>
    <t xml:space="preserve"> Alexandre</t>
  </si>
  <si>
    <t>Carter</t>
  </si>
  <si>
    <t xml:space="preserve"> Jeff</t>
  </si>
  <si>
    <t>Cates</t>
  </si>
  <si>
    <t xml:space="preserve"> Noah</t>
  </si>
  <si>
    <t>Caufield</t>
  </si>
  <si>
    <t xml:space="preserve"> Cole</t>
  </si>
  <si>
    <t>Cecconi</t>
  </si>
  <si>
    <t xml:space="preserve"> Joseph</t>
  </si>
  <si>
    <t>Cernak</t>
  </si>
  <si>
    <t>Ceulemans</t>
  </si>
  <si>
    <t xml:space="preserve"> Corson</t>
  </si>
  <si>
    <t>Chabot</t>
  </si>
  <si>
    <t>Chaffee</t>
  </si>
  <si>
    <t xml:space="preserve"> Mitchell</t>
  </si>
  <si>
    <t>Chartier</t>
  </si>
  <si>
    <t xml:space="preserve"> Rourke</t>
  </si>
  <si>
    <t>Chatfield</t>
  </si>
  <si>
    <t xml:space="preserve"> Jalen</t>
  </si>
  <si>
    <t>Chiasson</t>
  </si>
  <si>
    <t>Chinakhov</t>
  </si>
  <si>
    <t xml:space="preserve"> Yegor</t>
  </si>
  <si>
    <t>Chisholm</t>
  </si>
  <si>
    <t xml:space="preserve"> Declan</t>
  </si>
  <si>
    <t>Cholowski</t>
  </si>
  <si>
    <t xml:space="preserve"> Dennis</t>
  </si>
  <si>
    <t>Christiansen</t>
  </si>
  <si>
    <t>Chychrun</t>
  </si>
  <si>
    <t xml:space="preserve"> Jakob</t>
  </si>
  <si>
    <t>Chytil</t>
  </si>
  <si>
    <t>Cirelli</t>
  </si>
  <si>
    <t>Clague</t>
  </si>
  <si>
    <t>Clifton</t>
  </si>
  <si>
    <t>Clurman</t>
  </si>
  <si>
    <t>Coghlan</t>
  </si>
  <si>
    <t xml:space="preserve"> Dylan</t>
  </si>
  <si>
    <t>Cogliano</t>
  </si>
  <si>
    <t xml:space="preserve"> Andrew</t>
  </si>
  <si>
    <t>Cole</t>
  </si>
  <si>
    <t xml:space="preserve"> Ian</t>
  </si>
  <si>
    <t>Coleman</t>
  </si>
  <si>
    <t xml:space="preserve"> Blake</t>
  </si>
  <si>
    <t>Colton</t>
  </si>
  <si>
    <t xml:space="preserve"> Ross</t>
  </si>
  <si>
    <t>Commesso</t>
  </si>
  <si>
    <t xml:space="preserve"> Drew</t>
  </si>
  <si>
    <t>Compher</t>
  </si>
  <si>
    <t xml:space="preserve"> JT</t>
  </si>
  <si>
    <t>Comrie</t>
  </si>
  <si>
    <t xml:space="preserve"> Eric</t>
  </si>
  <si>
    <t>Comtois</t>
  </si>
  <si>
    <t xml:space="preserve"> Max</t>
  </si>
  <si>
    <t>Connolly</t>
  </si>
  <si>
    <t xml:space="preserve"> Brett</t>
  </si>
  <si>
    <t>Connor</t>
  </si>
  <si>
    <t>Cooley</t>
  </si>
  <si>
    <t xml:space="preserve"> Devin</t>
  </si>
  <si>
    <t>Copley</t>
  </si>
  <si>
    <t xml:space="preserve"> Pheonix</t>
  </si>
  <si>
    <t>Copp</t>
  </si>
  <si>
    <t>Cormier</t>
  </si>
  <si>
    <t xml:space="preserve"> Lukas</t>
  </si>
  <si>
    <t>Cossa</t>
  </si>
  <si>
    <t xml:space="preserve"> Sebastien</t>
  </si>
  <si>
    <t>Cotter</t>
  </si>
  <si>
    <t>Couture</t>
  </si>
  <si>
    <t>Couturier</t>
  </si>
  <si>
    <t xml:space="preserve"> Sean</t>
  </si>
  <si>
    <t>Coyle</t>
  </si>
  <si>
    <t xml:space="preserve"> Charlie</t>
  </si>
  <si>
    <t>Cozens</t>
  </si>
  <si>
    <t>Crisculo</t>
  </si>
  <si>
    <t>Cristall</t>
  </si>
  <si>
    <t>Crosby</t>
  </si>
  <si>
    <t xml:space="preserve"> Sidney</t>
  </si>
  <si>
    <t>Crotty</t>
  </si>
  <si>
    <t xml:space="preserve"> Cameron</t>
  </si>
  <si>
    <t>Crouse</t>
  </si>
  <si>
    <t xml:space="preserve"> Lawson</t>
  </si>
  <si>
    <t>Currie</t>
  </si>
  <si>
    <t>Cuylle</t>
  </si>
  <si>
    <t>Daccord</t>
  </si>
  <si>
    <t>Dach</t>
  </si>
  <si>
    <t xml:space="preserve"> Kirby</t>
  </si>
  <si>
    <t>Dadonov</t>
  </si>
  <si>
    <t xml:space="preserve"> Evgeni</t>
  </si>
  <si>
    <t>Dahlin</t>
  </si>
  <si>
    <t>Damiani</t>
  </si>
  <si>
    <t xml:space="preserve"> Riley</t>
  </si>
  <si>
    <t>Danault</t>
  </si>
  <si>
    <t xml:space="preserve"> Phillip</t>
  </si>
  <si>
    <t>Danforth</t>
  </si>
  <si>
    <t>Danielson</t>
  </si>
  <si>
    <t xml:space="preserve"> Nate</t>
  </si>
  <si>
    <t>Dansk</t>
  </si>
  <si>
    <t xml:space="preserve"> Oscar</t>
  </si>
  <si>
    <t>Davies</t>
  </si>
  <si>
    <t xml:space="preserve"> Jeremy</t>
  </si>
  <si>
    <t>Daws</t>
  </si>
  <si>
    <t xml:space="preserve"> Nico</t>
  </si>
  <si>
    <t>Day</t>
  </si>
  <si>
    <t>De Haan</t>
  </si>
  <si>
    <t xml:space="preserve"> Calvin</t>
  </si>
  <si>
    <t>DeAngelo</t>
  </si>
  <si>
    <t>Debrincat</t>
  </si>
  <si>
    <t>DeBrusk</t>
  </si>
  <si>
    <t>Delia</t>
  </si>
  <si>
    <t xml:space="preserve"> Collin</t>
  </si>
  <si>
    <t>Dell</t>
  </si>
  <si>
    <t xml:space="preserve"> Aaron</t>
  </si>
  <si>
    <t>Dellandrea</t>
  </si>
  <si>
    <t xml:space="preserve"> Ty</t>
  </si>
  <si>
    <t>DeMelo</t>
  </si>
  <si>
    <t>Demko</t>
  </si>
  <si>
    <t xml:space="preserve"> Thatcher</t>
  </si>
  <si>
    <t>Denisenko</t>
  </si>
  <si>
    <t xml:space="preserve"> Grigori</t>
  </si>
  <si>
    <t>Dermott</t>
  </si>
  <si>
    <t>DeSmith</t>
  </si>
  <si>
    <t xml:space="preserve"> Casey</t>
  </si>
  <si>
    <t>Dewar</t>
  </si>
  <si>
    <t>Dillon</t>
  </si>
  <si>
    <t xml:space="preserve"> Brenden</t>
  </si>
  <si>
    <t>Divincentiis</t>
  </si>
  <si>
    <t xml:space="preserve"> Domenic</t>
  </si>
  <si>
    <t>Doan</t>
  </si>
  <si>
    <t>Dobson</t>
  </si>
  <si>
    <t>Domi</t>
  </si>
  <si>
    <t>Domingue</t>
  </si>
  <si>
    <t>Donato</t>
  </si>
  <si>
    <t>Donskoi</t>
  </si>
  <si>
    <t xml:space="preserve"> Joonas</t>
  </si>
  <si>
    <t>Dorofeyev</t>
  </si>
  <si>
    <t>Dostal</t>
  </si>
  <si>
    <t>Doughty</t>
  </si>
  <si>
    <t>Dowling</t>
  </si>
  <si>
    <t>Draisaitl</t>
  </si>
  <si>
    <t xml:space="preserve"> Leon</t>
  </si>
  <si>
    <t>Driedger</t>
  </si>
  <si>
    <t xml:space="preserve"> Chris</t>
  </si>
  <si>
    <t>Drouin</t>
  </si>
  <si>
    <t>Drury</t>
  </si>
  <si>
    <t>Drysdale</t>
  </si>
  <si>
    <t>Dube</t>
  </si>
  <si>
    <t xml:space="preserve"> Dillon</t>
  </si>
  <si>
    <t xml:space="preserve"> Pierrick</t>
  </si>
  <si>
    <t>Dubois</t>
  </si>
  <si>
    <t xml:space="preserve"> Pierre-Luc</t>
  </si>
  <si>
    <t>Duchene</t>
  </si>
  <si>
    <t>Duclair</t>
  </si>
  <si>
    <t>Dufour</t>
  </si>
  <si>
    <t>Duhaime</t>
  </si>
  <si>
    <t>Dumba</t>
  </si>
  <si>
    <t>Dumoulin</t>
  </si>
  <si>
    <t xml:space="preserve"> Brian</t>
  </si>
  <si>
    <t>Dunn</t>
  </si>
  <si>
    <t xml:space="preserve"> Vince</t>
  </si>
  <si>
    <t>Dunne</t>
  </si>
  <si>
    <t xml:space="preserve"> Joshua</t>
  </si>
  <si>
    <t>Durzi</t>
  </si>
  <si>
    <t>Dvorak</t>
  </si>
  <si>
    <t xml:space="preserve"> Christian</t>
  </si>
  <si>
    <t>Eberle</t>
  </si>
  <si>
    <t>Edler</t>
  </si>
  <si>
    <t>Edmundson</t>
  </si>
  <si>
    <t>Edvinsson</t>
  </si>
  <si>
    <t>Ehlers</t>
  </si>
  <si>
    <t xml:space="preserve"> Nikolaj</t>
  </si>
  <si>
    <t>Eichel</t>
  </si>
  <si>
    <t>Ekblad</t>
  </si>
  <si>
    <t>Ekholm</t>
  </si>
  <si>
    <t xml:space="preserve"> Mattias</t>
  </si>
  <si>
    <t>Eklund</t>
  </si>
  <si>
    <t>Ekman-Larsson</t>
  </si>
  <si>
    <t>Eller</t>
  </si>
  <si>
    <t xml:space="preserve"> Lars</t>
  </si>
  <si>
    <t>Elliott</t>
  </si>
  <si>
    <t>Ellis</t>
  </si>
  <si>
    <t>Emberson</t>
  </si>
  <si>
    <t>Englund</t>
  </si>
  <si>
    <t>Engvall</t>
  </si>
  <si>
    <t xml:space="preserve"> Pierre</t>
  </si>
  <si>
    <t>Eriksson Ek</t>
  </si>
  <si>
    <t>Ersson</t>
  </si>
  <si>
    <t>Evangelista</t>
  </si>
  <si>
    <t xml:space="preserve"> Luke</t>
  </si>
  <si>
    <t>Evans</t>
  </si>
  <si>
    <t>Eyssimont</t>
  </si>
  <si>
    <t xml:space="preserve"> Mikey</t>
  </si>
  <si>
    <t>Fabbri</t>
  </si>
  <si>
    <t xml:space="preserve"> Robby</t>
  </si>
  <si>
    <t>Fabbro</t>
  </si>
  <si>
    <t xml:space="preserve"> Dante</t>
  </si>
  <si>
    <t>Faber</t>
  </si>
  <si>
    <t>Fagemo</t>
  </si>
  <si>
    <t>Faksa</t>
  </si>
  <si>
    <t xml:space="preserve"> Radek</t>
  </si>
  <si>
    <t>Fantilli</t>
  </si>
  <si>
    <t>Farabee</t>
  </si>
  <si>
    <t>Fasching</t>
  </si>
  <si>
    <t xml:space="preserve"> Hudson</t>
  </si>
  <si>
    <t>Fast</t>
  </si>
  <si>
    <t>Faulk</t>
  </si>
  <si>
    <t>Fedotov</t>
  </si>
  <si>
    <t>Fehervary</t>
  </si>
  <si>
    <t xml:space="preserve"> Martin</t>
  </si>
  <si>
    <t>Ferraro</t>
  </si>
  <si>
    <t xml:space="preserve"> Mario</t>
  </si>
  <si>
    <t>Fiala</t>
  </si>
  <si>
    <t>Finley</t>
  </si>
  <si>
    <t>Fischer</t>
  </si>
  <si>
    <t>Fix-Wolansky</t>
  </si>
  <si>
    <t xml:space="preserve"> Trey</t>
  </si>
  <si>
    <t>Fleury</t>
  </si>
  <si>
    <t xml:space="preserve"> Cale</t>
  </si>
  <si>
    <t xml:space="preserve"> Haydn</t>
  </si>
  <si>
    <t xml:space="preserve"> Marc-Andre</t>
  </si>
  <si>
    <t>Focht</t>
  </si>
  <si>
    <t xml:space="preserve"> Carson</t>
  </si>
  <si>
    <t>Foegele</t>
  </si>
  <si>
    <t xml:space="preserve"> Warren</t>
  </si>
  <si>
    <t>Foerster</t>
  </si>
  <si>
    <t>Foligno</t>
  </si>
  <si>
    <t>Foote</t>
  </si>
  <si>
    <t xml:space="preserve"> Cal</t>
  </si>
  <si>
    <t xml:space="preserve"> Nolan</t>
  </si>
  <si>
    <t>Forbort</t>
  </si>
  <si>
    <t xml:space="preserve"> Derek</t>
  </si>
  <si>
    <t>Forsberg</t>
  </si>
  <si>
    <t>Forsling</t>
  </si>
  <si>
    <t xml:space="preserve"> Gustav</t>
  </si>
  <si>
    <t>Fortier</t>
  </si>
  <si>
    <t xml:space="preserve"> Gabriel</t>
  </si>
  <si>
    <t>Foudy</t>
  </si>
  <si>
    <t xml:space="preserve"> Liam</t>
  </si>
  <si>
    <t>Fowler</t>
  </si>
  <si>
    <t>Fox</t>
  </si>
  <si>
    <t>Francouz</t>
  </si>
  <si>
    <t>Frederic</t>
  </si>
  <si>
    <t xml:space="preserve"> Trent</t>
  </si>
  <si>
    <t>Frost</t>
  </si>
  <si>
    <t>Fucale</t>
  </si>
  <si>
    <t>Gagner</t>
  </si>
  <si>
    <t>Gallagher</t>
  </si>
  <si>
    <t>Gallant</t>
  </si>
  <si>
    <t xml:space="preserve"> Zachary</t>
  </si>
  <si>
    <t>Gambrell</t>
  </si>
  <si>
    <t>Gardiner</t>
  </si>
  <si>
    <t>Gardner</t>
  </si>
  <si>
    <t xml:space="preserve"> Rhett</t>
  </si>
  <si>
    <t>Garland</t>
  </si>
  <si>
    <t xml:space="preserve"> Conor</t>
  </si>
  <si>
    <t>Gaudette</t>
  </si>
  <si>
    <t>Gaudreau</t>
  </si>
  <si>
    <t xml:space="preserve"> Frederick</t>
  </si>
  <si>
    <t xml:space="preserve"> Johnny</t>
  </si>
  <si>
    <t>Gauthier</t>
  </si>
  <si>
    <t xml:space="preserve"> Cutter</t>
  </si>
  <si>
    <t xml:space="preserve"> Julien</t>
  </si>
  <si>
    <t>Gavrikov</t>
  </si>
  <si>
    <t xml:space="preserve"> Vladislav</t>
  </si>
  <si>
    <t>Gawanke</t>
  </si>
  <si>
    <t>Geekie</t>
  </si>
  <si>
    <t>Geersten</t>
  </si>
  <si>
    <t>Gendron</t>
  </si>
  <si>
    <t xml:space="preserve"> Alexis</t>
  </si>
  <si>
    <t>Georgiev</t>
  </si>
  <si>
    <t>Gibson</t>
  </si>
  <si>
    <t>Giordano</t>
  </si>
  <si>
    <t xml:space="preserve"> Mark</t>
  </si>
  <si>
    <t>Girard</t>
  </si>
  <si>
    <t>Girgensons</t>
  </si>
  <si>
    <t xml:space="preserve"> Zemgus</t>
  </si>
  <si>
    <t>Giroux</t>
  </si>
  <si>
    <t xml:space="preserve"> Claude</t>
  </si>
  <si>
    <t>Glass</t>
  </si>
  <si>
    <t xml:space="preserve"> Cody</t>
  </si>
  <si>
    <t>Gleason</t>
  </si>
  <si>
    <t xml:space="preserve"> Benjamin</t>
  </si>
  <si>
    <t>Glendening</t>
  </si>
  <si>
    <t>Goncalves</t>
  </si>
  <si>
    <t xml:space="preserve"> Gage</t>
  </si>
  <si>
    <t>Goodrow</t>
  </si>
  <si>
    <t xml:space="preserve"> Barclay</t>
  </si>
  <si>
    <t>Gostisbehere</t>
  </si>
  <si>
    <t xml:space="preserve"> Shayne</t>
  </si>
  <si>
    <t>Gourde</t>
  </si>
  <si>
    <t xml:space="preserve"> Yanni</t>
  </si>
  <si>
    <t>Granlund</t>
  </si>
  <si>
    <t>Grant</t>
  </si>
  <si>
    <t>Graves</t>
  </si>
  <si>
    <t>Greenway</t>
  </si>
  <si>
    <t>Gregor</t>
  </si>
  <si>
    <t>Greig</t>
  </si>
  <si>
    <t xml:space="preserve"> Ridly</t>
  </si>
  <si>
    <t>Greiss</t>
  </si>
  <si>
    <t>Gross</t>
  </si>
  <si>
    <t>Grubauer</t>
  </si>
  <si>
    <t xml:space="preserve"> Philipp</t>
  </si>
  <si>
    <t>Grubbe</t>
  </si>
  <si>
    <t xml:space="preserve"> Jayden</t>
  </si>
  <si>
    <t>Grundstrom</t>
  </si>
  <si>
    <t xml:space="preserve"> Carl</t>
  </si>
  <si>
    <t>Grzelcyk</t>
  </si>
  <si>
    <t>Gudas</t>
  </si>
  <si>
    <t xml:space="preserve"> Radko</t>
  </si>
  <si>
    <t>Gudbranson</t>
  </si>
  <si>
    <t>Guenther</t>
  </si>
  <si>
    <t>Guentzel</t>
  </si>
  <si>
    <t>Guhle</t>
  </si>
  <si>
    <t xml:space="preserve"> Kaiden</t>
  </si>
  <si>
    <t>Gurianov</t>
  </si>
  <si>
    <t xml:space="preserve"> Denis</t>
  </si>
  <si>
    <t>Gustafsson</t>
  </si>
  <si>
    <t>Gustavsson</t>
  </si>
  <si>
    <t>Guttman</t>
  </si>
  <si>
    <t>Hagel</t>
  </si>
  <si>
    <t>Hagg</t>
  </si>
  <si>
    <t>Hague</t>
  </si>
  <si>
    <t>Halak</t>
  </si>
  <si>
    <t xml:space="preserve"> Jaroslav</t>
  </si>
  <si>
    <t>Hall</t>
  </si>
  <si>
    <t xml:space="preserve"> Taylor</t>
  </si>
  <si>
    <t>Hallander</t>
  </si>
  <si>
    <t>Haman Aktell</t>
  </si>
  <si>
    <t xml:space="preserve"> Hardy</t>
  </si>
  <si>
    <t>Hamilton</t>
  </si>
  <si>
    <t xml:space="preserve"> Dougie</t>
  </si>
  <si>
    <t>Hamonic</t>
  </si>
  <si>
    <t>Hanifin</t>
  </si>
  <si>
    <t>Hanley</t>
  </si>
  <si>
    <t>Harley</t>
  </si>
  <si>
    <t>Harris</t>
  </si>
  <si>
    <t>Hart</t>
  </si>
  <si>
    <t xml:space="preserve"> Carter</t>
  </si>
  <si>
    <t>Hartman</t>
  </si>
  <si>
    <t>Harvey-Pinard</t>
  </si>
  <si>
    <t xml:space="preserve"> Rafael</t>
  </si>
  <si>
    <t>Hathaway</t>
  </si>
  <si>
    <t xml:space="preserve"> Garnet</t>
  </si>
  <si>
    <t>Haula</t>
  </si>
  <si>
    <t>Hayden</t>
  </si>
  <si>
    <t>Hayes</t>
  </si>
  <si>
    <t>Hayton</t>
  </si>
  <si>
    <t xml:space="preserve"> Barrett</t>
  </si>
  <si>
    <t>Hedman</t>
  </si>
  <si>
    <t xml:space="preserve"> Victor</t>
  </si>
  <si>
    <t>Heim</t>
  </si>
  <si>
    <t>Heinen</t>
  </si>
  <si>
    <t xml:space="preserve"> Danton</t>
  </si>
  <si>
    <t>Heinola</t>
  </si>
  <si>
    <t xml:space="preserve"> Ville</t>
  </si>
  <si>
    <t>Heiskanen</t>
  </si>
  <si>
    <t xml:space="preserve"> Miro</t>
  </si>
  <si>
    <t>Hellberg</t>
  </si>
  <si>
    <t xml:space="preserve"> Magnus</t>
  </si>
  <si>
    <t>Hellebuyck</t>
  </si>
  <si>
    <t>Henrique</t>
  </si>
  <si>
    <t>Hertl</t>
  </si>
  <si>
    <t xml:space="preserve"> Tomas</t>
  </si>
  <si>
    <t>Hicketts</t>
  </si>
  <si>
    <t xml:space="preserve"> Joe</t>
  </si>
  <si>
    <t>Highmore</t>
  </si>
  <si>
    <t>Hildeby</t>
  </si>
  <si>
    <t>Hill</t>
  </si>
  <si>
    <t xml:space="preserve"> Adin</t>
  </si>
  <si>
    <t>Hinostroza</t>
  </si>
  <si>
    <t>Vinnie</t>
  </si>
  <si>
    <t>Hintz</t>
  </si>
  <si>
    <t xml:space="preserve"> Roope</t>
  </si>
  <si>
    <t>Hirose</t>
  </si>
  <si>
    <t xml:space="preserve"> Akito</t>
  </si>
  <si>
    <t>Hischier</t>
  </si>
  <si>
    <t>Hofer</t>
  </si>
  <si>
    <t>Hoffman</t>
  </si>
  <si>
    <t xml:space="preserve"> Mike</t>
  </si>
  <si>
    <t>Hoglander</t>
  </si>
  <si>
    <t xml:space="preserve"> Nils</t>
  </si>
  <si>
    <t>Holden</t>
  </si>
  <si>
    <t>Holl</t>
  </si>
  <si>
    <t>Holloway</t>
  </si>
  <si>
    <t>Hollowell</t>
  </si>
  <si>
    <t xml:space="preserve"> Mac</t>
  </si>
  <si>
    <t>Holmberg</t>
  </si>
  <si>
    <t xml:space="preserve"> Pontus</t>
  </si>
  <si>
    <t>Holmstrom</t>
  </si>
  <si>
    <t>Holtz</t>
  </si>
  <si>
    <t>Honzek</t>
  </si>
  <si>
    <t>Horvat</t>
  </si>
  <si>
    <t xml:space="preserve"> Bo</t>
  </si>
  <si>
    <t>Howard</t>
  </si>
  <si>
    <t xml:space="preserve"> Isaac</t>
  </si>
  <si>
    <t>Howden</t>
  </si>
  <si>
    <t>Hronek</t>
  </si>
  <si>
    <t>Huberdeau</t>
  </si>
  <si>
    <t>Hughes</t>
  </si>
  <si>
    <t xml:space="preserve"> Quinn</t>
  </si>
  <si>
    <t>Hunt</t>
  </si>
  <si>
    <t xml:space="preserve"> Brad</t>
  </si>
  <si>
    <t xml:space="preserve"> Dryden</t>
  </si>
  <si>
    <t>Husso</t>
  </si>
  <si>
    <t>Hutchinson</t>
  </si>
  <si>
    <t>Hutton</t>
  </si>
  <si>
    <t xml:space="preserve"> Ben</t>
  </si>
  <si>
    <t>Huttson</t>
  </si>
  <si>
    <t xml:space="preserve"> Lane</t>
  </si>
  <si>
    <t>Hyman</t>
  </si>
  <si>
    <t>Iafallo</t>
  </si>
  <si>
    <t>Imama</t>
  </si>
  <si>
    <t xml:space="preserve"> Bokondji</t>
  </si>
  <si>
    <t>Ingram</t>
  </si>
  <si>
    <t>Irwin</t>
  </si>
  <si>
    <t>Iskhakov</t>
  </si>
  <si>
    <t xml:space="preserve"> Ruslan</t>
  </si>
  <si>
    <t>Jacobs</t>
  </si>
  <si>
    <t>Janmark</t>
  </si>
  <si>
    <t>Jarnkrok</t>
  </si>
  <si>
    <t xml:space="preserve"> Calle</t>
  </si>
  <si>
    <t>Jarry</t>
  </si>
  <si>
    <t xml:space="preserve"> Tristan</t>
  </si>
  <si>
    <t>Jarvis</t>
  </si>
  <si>
    <t xml:space="preserve"> Seth</t>
  </si>
  <si>
    <t>Jeannot</t>
  </si>
  <si>
    <t xml:space="preserve"> Tanner</t>
  </si>
  <si>
    <t>Jenik</t>
  </si>
  <si>
    <t xml:space="preserve"> Jan</t>
  </si>
  <si>
    <t>Jenner</t>
  </si>
  <si>
    <t xml:space="preserve"> Boone</t>
  </si>
  <si>
    <t>Jensen</t>
  </si>
  <si>
    <t>Johansen</t>
  </si>
  <si>
    <t>Johansson</t>
  </si>
  <si>
    <t>Johnson</t>
  </si>
  <si>
    <t xml:space="preserve"> Kent</t>
  </si>
  <si>
    <t>Johnsson</t>
  </si>
  <si>
    <t>Johnston</t>
  </si>
  <si>
    <t>Jokiharju</t>
  </si>
  <si>
    <t xml:space="preserve"> Henri</t>
  </si>
  <si>
    <t>Jones</t>
  </si>
  <si>
    <t xml:space="preserve"> Caleb</t>
  </si>
  <si>
    <t xml:space="preserve"> Hunter</t>
  </si>
  <si>
    <t xml:space="preserve"> Zac</t>
  </si>
  <si>
    <t>Jonsson-Fjallby</t>
  </si>
  <si>
    <t xml:space="preserve"> Axel</t>
  </si>
  <si>
    <t>Joseph</t>
  </si>
  <si>
    <t xml:space="preserve"> Mathieu</t>
  </si>
  <si>
    <t xml:space="preserve"> Pierre-Olivier</t>
  </si>
  <si>
    <t>Joshua</t>
  </si>
  <si>
    <t xml:space="preserve"> Dakota</t>
  </si>
  <si>
    <t>Josi</t>
  </si>
  <si>
    <t xml:space="preserve"> Roman</t>
  </si>
  <si>
    <t>Jost</t>
  </si>
  <si>
    <t>Juolevi</t>
  </si>
  <si>
    <t xml:space="preserve"> Olli</t>
  </si>
  <si>
    <t>Juulsen</t>
  </si>
  <si>
    <t>Kadri</t>
  </si>
  <si>
    <t xml:space="preserve"> Nazem</t>
  </si>
  <si>
    <t>Kahkonen</t>
  </si>
  <si>
    <t xml:space="preserve"> Kaapo</t>
  </si>
  <si>
    <t>Kakko</t>
  </si>
  <si>
    <t>Kaliyev</t>
  </si>
  <si>
    <t xml:space="preserve"> Arthur</t>
  </si>
  <si>
    <t>Kallgren</t>
  </si>
  <si>
    <t>Kalynuk</t>
  </si>
  <si>
    <t>Kampf</t>
  </si>
  <si>
    <t xml:space="preserve"> David</t>
  </si>
  <si>
    <t>Kampfer</t>
  </si>
  <si>
    <t xml:space="preserve"> Steven</t>
  </si>
  <si>
    <t>Kane</t>
  </si>
  <si>
    <t xml:space="preserve"> Evander</t>
  </si>
  <si>
    <t>Kapanen</t>
  </si>
  <si>
    <t xml:space="preserve"> Kasperi</t>
  </si>
  <si>
    <t>Kaprizov</t>
  </si>
  <si>
    <t xml:space="preserve"> Kirill</t>
  </si>
  <si>
    <t>Karlsson</t>
  </si>
  <si>
    <t>Karlstrom</t>
  </si>
  <si>
    <t>Kartye</t>
  </si>
  <si>
    <t xml:space="preserve"> Tye</t>
  </si>
  <si>
    <t>Kase</t>
  </si>
  <si>
    <t xml:space="preserve"> Ondrej</t>
  </si>
  <si>
    <t>Kasper</t>
  </si>
  <si>
    <t xml:space="preserve"> Marco</t>
  </si>
  <si>
    <t>Keeper</t>
  </si>
  <si>
    <t xml:space="preserve"> Brady</t>
  </si>
  <si>
    <t>Keller</t>
  </si>
  <si>
    <t xml:space="preserve"> Clayton</t>
  </si>
  <si>
    <t>Kemp</t>
  </si>
  <si>
    <t>Kempe</t>
  </si>
  <si>
    <t xml:space="preserve"> Adrian</t>
  </si>
  <si>
    <t>Kerfoot</t>
  </si>
  <si>
    <t>Kessel</t>
  </si>
  <si>
    <t xml:space="preserve"> Phil</t>
  </si>
  <si>
    <t>Kesselring</t>
  </si>
  <si>
    <t>Keyser</t>
  </si>
  <si>
    <t>Khudobin</t>
  </si>
  <si>
    <t>Khusnutdinov</t>
  </si>
  <si>
    <t xml:space="preserve"> Marat</t>
  </si>
  <si>
    <t>Kiersted</t>
  </si>
  <si>
    <t>Killorn</t>
  </si>
  <si>
    <t>Kirk</t>
  </si>
  <si>
    <t>Kiviranta</t>
  </si>
  <si>
    <t>Klefbom</t>
  </si>
  <si>
    <t>Klingberg</t>
  </si>
  <si>
    <t>Knies</t>
  </si>
  <si>
    <t>Knight</t>
  </si>
  <si>
    <t xml:space="preserve"> Spencer</t>
  </si>
  <si>
    <t>Knyzhov</t>
  </si>
  <si>
    <t xml:space="preserve"> Nikolai</t>
  </si>
  <si>
    <t>Koch</t>
  </si>
  <si>
    <t xml:space="preserve"> Patrik</t>
  </si>
  <si>
    <t>Kochetkov</t>
  </si>
  <si>
    <t xml:space="preserve"> Pyotr</t>
  </si>
  <si>
    <t>Koekkoek</t>
  </si>
  <si>
    <t xml:space="preserve"> Slater</t>
  </si>
  <si>
    <t>Koepke</t>
  </si>
  <si>
    <t>Kokko</t>
  </si>
  <si>
    <t xml:space="preserve"> Niklas</t>
  </si>
  <si>
    <t>Kolesar</t>
  </si>
  <si>
    <t xml:space="preserve"> Keegan</t>
  </si>
  <si>
    <t>Komarov</t>
  </si>
  <si>
    <t xml:space="preserve"> Vsevolod</t>
  </si>
  <si>
    <t>Konecny</t>
  </si>
  <si>
    <t>Kopitar</t>
  </si>
  <si>
    <t xml:space="preserve"> Anze</t>
  </si>
  <si>
    <t>Koppanen</t>
  </si>
  <si>
    <t xml:space="preserve"> Joona</t>
  </si>
  <si>
    <t>Korczak</t>
  </si>
  <si>
    <t xml:space="preserve"> Kaeden</t>
  </si>
  <si>
    <t>Korpisalo</t>
  </si>
  <si>
    <t>Kostin</t>
  </si>
  <si>
    <t xml:space="preserve"> Klim</t>
  </si>
  <si>
    <t>Kotkaniemi</t>
  </si>
  <si>
    <t xml:space="preserve"> Jesperi</t>
  </si>
  <si>
    <t>Kovalenko</t>
  </si>
  <si>
    <t>Kravtsov</t>
  </si>
  <si>
    <t xml:space="preserve"> Vitali</t>
  </si>
  <si>
    <t>Krebs</t>
  </si>
  <si>
    <t xml:space="preserve"> Peyton</t>
  </si>
  <si>
    <t>Kreider</t>
  </si>
  <si>
    <t>Krug</t>
  </si>
  <si>
    <t xml:space="preserve"> Torey</t>
  </si>
  <si>
    <t>Kubalik</t>
  </si>
  <si>
    <t>Kucherov</t>
  </si>
  <si>
    <t xml:space="preserve"> Nikita</t>
  </si>
  <si>
    <t>Kuefler</t>
  </si>
  <si>
    <t xml:space="preserve"> Daylan</t>
  </si>
  <si>
    <t>Kuemper</t>
  </si>
  <si>
    <t xml:space="preserve"> Darcy</t>
  </si>
  <si>
    <t>Kuhlman</t>
  </si>
  <si>
    <t xml:space="preserve"> Karson</t>
  </si>
  <si>
    <t>Kulak</t>
  </si>
  <si>
    <t>Kulich</t>
  </si>
  <si>
    <t xml:space="preserve"> Jiri</t>
  </si>
  <si>
    <t>Kulikov</t>
  </si>
  <si>
    <t xml:space="preserve"> Dmitry</t>
  </si>
  <si>
    <t>Kunin</t>
  </si>
  <si>
    <t>Kuokkanen</t>
  </si>
  <si>
    <t xml:space="preserve"> Janne</t>
  </si>
  <si>
    <t>Kupari</t>
  </si>
  <si>
    <t>Kurashev</t>
  </si>
  <si>
    <t>Kuzmenko</t>
  </si>
  <si>
    <t xml:space="preserve"> Andrei</t>
  </si>
  <si>
    <t>Kuznetsov</t>
  </si>
  <si>
    <t xml:space="preserve"> Evgeny</t>
  </si>
  <si>
    <t>Kylington</t>
  </si>
  <si>
    <t>Kyrou</t>
  </si>
  <si>
    <t>Labanc</t>
  </si>
  <si>
    <t>Lacombe</t>
  </si>
  <si>
    <t xml:space="preserve"> Jackson</t>
  </si>
  <si>
    <t>Ladue</t>
  </si>
  <si>
    <t>Laferriere</t>
  </si>
  <si>
    <t xml:space="preserve"> Mathias</t>
  </si>
  <si>
    <t>Lafferty</t>
  </si>
  <si>
    <t>Lafreniere</t>
  </si>
  <si>
    <t xml:space="preserve"> Alexei</t>
  </si>
  <si>
    <t>Laine</t>
  </si>
  <si>
    <t>Lajoie</t>
  </si>
  <si>
    <t xml:space="preserve"> Maxime</t>
  </si>
  <si>
    <t>Landeskog</t>
  </si>
  <si>
    <t>Lankinnen</t>
  </si>
  <si>
    <t>Lapierre</t>
  </si>
  <si>
    <t xml:space="preserve"> Hendrix</t>
  </si>
  <si>
    <t>Larkin</t>
  </si>
  <si>
    <t>Larsson</t>
  </si>
  <si>
    <t>Laughton</t>
  </si>
  <si>
    <t xml:space="preserve"> Scott</t>
  </si>
  <si>
    <t>Lauzon</t>
  </si>
  <si>
    <t>Lazar</t>
  </si>
  <si>
    <t xml:space="preserve"> Curtis</t>
  </si>
  <si>
    <t>Leddy</t>
  </si>
  <si>
    <t>Lee</t>
  </si>
  <si>
    <t>Lehkonen</t>
  </si>
  <si>
    <t xml:space="preserve"> Artturi</t>
  </si>
  <si>
    <t>Lehner</t>
  </si>
  <si>
    <t xml:space="preserve"> Robin</t>
  </si>
  <si>
    <t>Lekkerimaki</t>
  </si>
  <si>
    <t>Lemieux</t>
  </si>
  <si>
    <t>Leonard</t>
  </si>
  <si>
    <t>Letang</t>
  </si>
  <si>
    <t xml:space="preserve"> Kris</t>
  </si>
  <si>
    <t>Lethemon</t>
  </si>
  <si>
    <t>Levi</t>
  </si>
  <si>
    <t xml:space="preserve"> Devon</t>
  </si>
  <si>
    <t>Levtchi</t>
  </si>
  <si>
    <t>Lewis</t>
  </si>
  <si>
    <t xml:space="preserve"> Trevor</t>
  </si>
  <si>
    <t>Liljegren</t>
  </si>
  <si>
    <t xml:space="preserve"> Timothy</t>
  </si>
  <si>
    <t>Lind</t>
  </si>
  <si>
    <t xml:space="preserve"> Kalan</t>
  </si>
  <si>
    <t xml:space="preserve"> Kole</t>
  </si>
  <si>
    <t>Lindblom</t>
  </si>
  <si>
    <t xml:space="preserve"> Oskar</t>
  </si>
  <si>
    <t>Lindbom</t>
  </si>
  <si>
    <t>Lindell</t>
  </si>
  <si>
    <t xml:space="preserve"> Esa</t>
  </si>
  <si>
    <t>Lindgren</t>
  </si>
  <si>
    <t>Lindholm</t>
  </si>
  <si>
    <t xml:space="preserve"> Elias</t>
  </si>
  <si>
    <t xml:space="preserve"> Hampus</t>
  </si>
  <si>
    <t>Lindstrom</t>
  </si>
  <si>
    <t>Little</t>
  </si>
  <si>
    <t xml:space="preserve"> Bryan</t>
  </si>
  <si>
    <t>Liukas</t>
  </si>
  <si>
    <t xml:space="preserve"> Eetu</t>
  </si>
  <si>
    <t>Livingstone</t>
  </si>
  <si>
    <t>Lizotte</t>
  </si>
  <si>
    <t>Lohrei</t>
  </si>
  <si>
    <t>Lucchini</t>
  </si>
  <si>
    <t>Lucic</t>
  </si>
  <si>
    <t xml:space="preserve"> Milan</t>
  </si>
  <si>
    <t>Lucius</t>
  </si>
  <si>
    <t xml:space="preserve"> Chaz</t>
  </si>
  <si>
    <t>Luff</t>
  </si>
  <si>
    <t>Lundell</t>
  </si>
  <si>
    <t>Lundestrom</t>
  </si>
  <si>
    <t xml:space="preserve"> Isac</t>
  </si>
  <si>
    <t>Lundkvist</t>
  </si>
  <si>
    <t>Luneau</t>
  </si>
  <si>
    <t>Luostarinen</t>
  </si>
  <si>
    <t>Luukkonen</t>
  </si>
  <si>
    <t xml:space="preserve"> Ukko-Pekka</t>
  </si>
  <si>
    <t>Lyle</t>
  </si>
  <si>
    <t>Lyon</t>
  </si>
  <si>
    <t>Lysell</t>
  </si>
  <si>
    <t xml:space="preserve"> Fabian</t>
  </si>
  <si>
    <t>Lyubushkin</t>
  </si>
  <si>
    <t xml:space="preserve"> Ilya</t>
  </si>
  <si>
    <t>Maatta</t>
  </si>
  <si>
    <t>Maccelli</t>
  </si>
  <si>
    <t xml:space="preserve"> Matias</t>
  </si>
  <si>
    <t>MacDermid</t>
  </si>
  <si>
    <t xml:space="preserve"> Kurtis</t>
  </si>
  <si>
    <t>MacDonald</t>
  </si>
  <si>
    <t>MacEachern</t>
  </si>
  <si>
    <t>MacEwen</t>
  </si>
  <si>
    <t xml:space="preserve"> Zack</t>
  </si>
  <si>
    <t>Mackey</t>
  </si>
  <si>
    <t>MacKinnon</t>
  </si>
  <si>
    <t>MacLean</t>
  </si>
  <si>
    <t>Madden</t>
  </si>
  <si>
    <t>Maggio</t>
  </si>
  <si>
    <t>Mahura</t>
  </si>
  <si>
    <t>Maillet</t>
  </si>
  <si>
    <t xml:space="preserve"> Phillipe</t>
  </si>
  <si>
    <t>Mailloux</t>
  </si>
  <si>
    <t>Makar</t>
  </si>
  <si>
    <t>Makiniemi</t>
  </si>
  <si>
    <t>Malgin</t>
  </si>
  <si>
    <t>Malinski</t>
  </si>
  <si>
    <t>Malkin</t>
  </si>
  <si>
    <t>Malmstrom</t>
  </si>
  <si>
    <t>Maltsev</t>
  </si>
  <si>
    <t xml:space="preserve"> Mikhail</t>
  </si>
  <si>
    <t>Mangiapane</t>
  </si>
  <si>
    <t>Manson</t>
  </si>
  <si>
    <t>Mantha</t>
  </si>
  <si>
    <t>Marchand</t>
  </si>
  <si>
    <t>Marchenko</t>
  </si>
  <si>
    <t>Marchessault</t>
  </si>
  <si>
    <t>Marchment</t>
  </si>
  <si>
    <t>Marino</t>
  </si>
  <si>
    <t>Markstrom</t>
  </si>
  <si>
    <t>Marner</t>
  </si>
  <si>
    <t>Martin</t>
  </si>
  <si>
    <t>Martinez</t>
  </si>
  <si>
    <t xml:space="preserve"> Alec</t>
  </si>
  <si>
    <t>Martinsen Lilleberg</t>
  </si>
  <si>
    <t>Matheson</t>
  </si>
  <si>
    <t>Matinpalo</t>
  </si>
  <si>
    <t xml:space="preserve"> Nikolas</t>
  </si>
  <si>
    <t>Matthews</t>
  </si>
  <si>
    <t xml:space="preserve"> Auston</t>
  </si>
  <si>
    <t>Mayfield</t>
  </si>
  <si>
    <t>Mayo</t>
  </si>
  <si>
    <t xml:space="preserve"> Dysin</t>
  </si>
  <si>
    <t>Mazur</t>
  </si>
  <si>
    <t>McAvoy</t>
  </si>
  <si>
    <t>McBain</t>
  </si>
  <si>
    <t>McCabe</t>
  </si>
  <si>
    <t>McCann</t>
  </si>
  <si>
    <t xml:space="preserve"> Jared</t>
  </si>
  <si>
    <t>McDavid</t>
  </si>
  <si>
    <t>McDonagh</t>
  </si>
  <si>
    <t>McGing</t>
  </si>
  <si>
    <t xml:space="preserve"> Hugh</t>
  </si>
  <si>
    <t>McGregor</t>
  </si>
  <si>
    <t>Mcilrath</t>
  </si>
  <si>
    <t>McIntyre</t>
  </si>
  <si>
    <t xml:space="preserve"> Zane</t>
  </si>
  <si>
    <t>McIsaac</t>
  </si>
  <si>
    <t>McLeod</t>
  </si>
  <si>
    <t>McMann</t>
  </si>
  <si>
    <t>McMichael</t>
  </si>
  <si>
    <t>McNabb</t>
  </si>
  <si>
    <t xml:space="preserve"> Brayden</t>
  </si>
  <si>
    <t>McTavish</t>
  </si>
  <si>
    <t>McWard</t>
  </si>
  <si>
    <t>Meier</t>
  </si>
  <si>
    <t xml:space="preserve"> Timo</t>
  </si>
  <si>
    <t>Mendel</t>
  </si>
  <si>
    <t xml:space="preserve"> Griffin</t>
  </si>
  <si>
    <t>Mercer</t>
  </si>
  <si>
    <t xml:space="preserve"> Dawson</t>
  </si>
  <si>
    <t>Merela</t>
  </si>
  <si>
    <t xml:space="preserve"> Waltteri</t>
  </si>
  <si>
    <t>Merkley</t>
  </si>
  <si>
    <t>Mermis</t>
  </si>
  <si>
    <t>Merrill</t>
  </si>
  <si>
    <t xml:space="preserve"> Jon</t>
  </si>
  <si>
    <t>Merzlikins</t>
  </si>
  <si>
    <t xml:space="preserve"> Elvis</t>
  </si>
  <si>
    <t>Mete</t>
  </si>
  <si>
    <t>Meyer</t>
  </si>
  <si>
    <t>Meyers</t>
  </si>
  <si>
    <t>Michkov</t>
  </si>
  <si>
    <t xml:space="preserve"> Matvei</t>
  </si>
  <si>
    <t>Mikheyev</t>
  </si>
  <si>
    <t>Mikkola</t>
  </si>
  <si>
    <t xml:space="preserve"> Niko</t>
  </si>
  <si>
    <t>Milano</t>
  </si>
  <si>
    <t xml:space="preserve"> Sonny</t>
  </si>
  <si>
    <t>Miller</t>
  </si>
  <si>
    <t xml:space="preserve"> Colin</t>
  </si>
  <si>
    <t xml:space="preserve"> J.T.</t>
  </si>
  <si>
    <t xml:space="preserve"> K'Andre</t>
  </si>
  <si>
    <t>Minten</t>
  </si>
  <si>
    <t xml:space="preserve"> Fraser</t>
  </si>
  <si>
    <t>Miromanov</t>
  </si>
  <si>
    <t>Miroshnichenko</t>
  </si>
  <si>
    <t>Misyul</t>
  </si>
  <si>
    <t xml:space="preserve"> Dsaniil</t>
  </si>
  <si>
    <t>Mitchell</t>
  </si>
  <si>
    <t>Mittelstadt</t>
  </si>
  <si>
    <t>Molendyk</t>
  </si>
  <si>
    <t>Monahan</t>
  </si>
  <si>
    <t>Montembeault</t>
  </si>
  <si>
    <t>Montour</t>
  </si>
  <si>
    <t>Moore</t>
  </si>
  <si>
    <t>Morelli</t>
  </si>
  <si>
    <t>Morrissey</t>
  </si>
  <si>
    <t>Morrow</t>
  </si>
  <si>
    <t>Moser</t>
  </si>
  <si>
    <t xml:space="preserve"> Janis</t>
  </si>
  <si>
    <t>Mrazek</t>
  </si>
  <si>
    <t xml:space="preserve"> Petr</t>
  </si>
  <si>
    <t>Mukhamadullin</t>
  </si>
  <si>
    <t xml:space="preserve"> Shakir</t>
  </si>
  <si>
    <t>Murray</t>
  </si>
  <si>
    <t>Muzzin</t>
  </si>
  <si>
    <t>Myers</t>
  </si>
  <si>
    <t>Namestnikov</t>
  </si>
  <si>
    <t>Nash</t>
  </si>
  <si>
    <t>Nazar</t>
  </si>
  <si>
    <t xml:space="preserve"> Frank</t>
  </si>
  <si>
    <t>Necas</t>
  </si>
  <si>
    <t>Nedeljkovic</t>
  </si>
  <si>
    <t>Neighbours</t>
  </si>
  <si>
    <t>Nelson</t>
  </si>
  <si>
    <t>Nemec</t>
  </si>
  <si>
    <t>Newhook</t>
  </si>
  <si>
    <t>Nichushkin</t>
  </si>
  <si>
    <t xml:space="preserve"> Valeri</t>
  </si>
  <si>
    <t>Niederreiter</t>
  </si>
  <si>
    <t xml:space="preserve"> Nino</t>
  </si>
  <si>
    <t>Nielsen</t>
  </si>
  <si>
    <t xml:space="preserve"> Tristen</t>
  </si>
  <si>
    <t>Niemela</t>
  </si>
  <si>
    <t xml:space="preserve"> Topi</t>
  </si>
  <si>
    <t>Nieto</t>
  </si>
  <si>
    <t>Noesen</t>
  </si>
  <si>
    <t xml:space="preserve"> Stefan</t>
  </si>
  <si>
    <t>Norlinder</t>
  </si>
  <si>
    <t>Norris</t>
  </si>
  <si>
    <t>Nosek</t>
  </si>
  <si>
    <t>Novak</t>
  </si>
  <si>
    <t>Novikov</t>
  </si>
  <si>
    <t>Nugent-Hopkins</t>
  </si>
  <si>
    <t xml:space="preserve"> Darnell</t>
  </si>
  <si>
    <t>Nutivaara</t>
  </si>
  <si>
    <t xml:space="preserve"> Markus</t>
  </si>
  <si>
    <t>Nylander</t>
  </si>
  <si>
    <t>Nyman</t>
  </si>
  <si>
    <t xml:space="preserve"> Jani</t>
  </si>
  <si>
    <t>Nyquist</t>
  </si>
  <si>
    <t>O'Connor</t>
  </si>
  <si>
    <t>Oesterle</t>
  </si>
  <si>
    <t>Oettinger</t>
  </si>
  <si>
    <t>Ohgren</t>
  </si>
  <si>
    <t>Okhotiuk</t>
  </si>
  <si>
    <t>Okposo</t>
  </si>
  <si>
    <t>Olausson</t>
  </si>
  <si>
    <t>Oleksiak</t>
  </si>
  <si>
    <t>Olivier</t>
  </si>
  <si>
    <t>Olofsson</t>
  </si>
  <si>
    <t xml:space="preserve"> Fredrik</t>
  </si>
  <si>
    <t>Onyebuchi</t>
  </si>
  <si>
    <t xml:space="preserve"> Montana</t>
  </si>
  <si>
    <t>O'Reilly</t>
  </si>
  <si>
    <t>Orlov</t>
  </si>
  <si>
    <t>Oshie</t>
  </si>
  <si>
    <t>Othman</t>
  </si>
  <si>
    <t xml:space="preserve"> Brennan</t>
  </si>
  <si>
    <t>Ouellet</t>
  </si>
  <si>
    <t>Ovechkin</t>
  </si>
  <si>
    <t>Pachal</t>
  </si>
  <si>
    <t>Pacioretty</t>
  </si>
  <si>
    <t>Pageau</t>
  </si>
  <si>
    <t xml:space="preserve"> Jean-Gabriel</t>
  </si>
  <si>
    <t>Palat</t>
  </si>
  <si>
    <t>Panarin</t>
  </si>
  <si>
    <t xml:space="preserve"> Artemi</t>
  </si>
  <si>
    <t>Parayko</t>
  </si>
  <si>
    <t xml:space="preserve"> Colton</t>
  </si>
  <si>
    <t>Parise</t>
  </si>
  <si>
    <t>Parsinnen</t>
  </si>
  <si>
    <t xml:space="preserve"> Juuso</t>
  </si>
  <si>
    <t>Pastrnak</t>
  </si>
  <si>
    <t>Patera</t>
  </si>
  <si>
    <t>Patrick</t>
  </si>
  <si>
    <t>Paul</t>
  </si>
  <si>
    <t xml:space="preserve"> Nicholas</t>
  </si>
  <si>
    <t>Pavelski</t>
  </si>
  <si>
    <t>Pearson</t>
  </si>
  <si>
    <t>Pederson</t>
  </si>
  <si>
    <t>Peeke</t>
  </si>
  <si>
    <t>Peksa</t>
  </si>
  <si>
    <t xml:space="preserve"> Vyacheslav</t>
  </si>
  <si>
    <t>Pelech</t>
  </si>
  <si>
    <t>Pelletier</t>
  </si>
  <si>
    <t>Perbix</t>
  </si>
  <si>
    <t>Perets</t>
  </si>
  <si>
    <t xml:space="preserve"> Yaniv</t>
  </si>
  <si>
    <t>Perfetti</t>
  </si>
  <si>
    <t>Perreault</t>
  </si>
  <si>
    <t>Perron</t>
  </si>
  <si>
    <t>Perry</t>
  </si>
  <si>
    <t xml:space="preserve"> Corey</t>
  </si>
  <si>
    <t>Perunovich</t>
  </si>
  <si>
    <t>Pesce</t>
  </si>
  <si>
    <t>Peterka</t>
  </si>
  <si>
    <t xml:space="preserve"> John-Jason</t>
  </si>
  <si>
    <t>Petersen</t>
  </si>
  <si>
    <t>Peterson</t>
  </si>
  <si>
    <t>Petrovic</t>
  </si>
  <si>
    <t>Petruzzelli</t>
  </si>
  <si>
    <t xml:space="preserve"> Keith</t>
  </si>
  <si>
    <t>Petry</t>
  </si>
  <si>
    <t>Pettersen</t>
  </si>
  <si>
    <t xml:space="preserve"> Mathias Emilio</t>
  </si>
  <si>
    <t>Petterson</t>
  </si>
  <si>
    <t>Pettersson</t>
  </si>
  <si>
    <t>Pezzetta</t>
  </si>
  <si>
    <t>Phillips</t>
  </si>
  <si>
    <t>Pickard</t>
  </si>
  <si>
    <t>Pietrangelo</t>
  </si>
  <si>
    <t>Pilon</t>
  </si>
  <si>
    <t xml:space="preserve"> Garrett</t>
  </si>
  <si>
    <t>Pilut</t>
  </si>
  <si>
    <t xml:space="preserve"> Lawrence</t>
  </si>
  <si>
    <t>Pinho</t>
  </si>
  <si>
    <t>Pinto</t>
  </si>
  <si>
    <t>Pionk</t>
  </si>
  <si>
    <t xml:space="preserve"> Neal</t>
  </si>
  <si>
    <t>Pitlick</t>
  </si>
  <si>
    <t xml:space="preserve"> Rem</t>
  </si>
  <si>
    <t>Podkolzin</t>
  </si>
  <si>
    <t xml:space="preserve"> Vasili</t>
  </si>
  <si>
    <t>Poehling</t>
  </si>
  <si>
    <t>Point</t>
  </si>
  <si>
    <t>Poitras</t>
  </si>
  <si>
    <t>Ponomarev</t>
  </si>
  <si>
    <t>Poolman</t>
  </si>
  <si>
    <t xml:space="preserve"> Tucker</t>
  </si>
  <si>
    <t>Portillo</t>
  </si>
  <si>
    <t>Pospisil</t>
  </si>
  <si>
    <t>Poulin</t>
  </si>
  <si>
    <t>Pouliot</t>
  </si>
  <si>
    <t>Power</t>
  </si>
  <si>
    <t>Primeau</t>
  </si>
  <si>
    <t xml:space="preserve"> Cayden</t>
  </si>
  <si>
    <t>Priskie</t>
  </si>
  <si>
    <t xml:space="preserve"> Chase</t>
  </si>
  <si>
    <t>Prosvetov</t>
  </si>
  <si>
    <t>Protas</t>
  </si>
  <si>
    <t xml:space="preserve"> Aliaksei</t>
  </si>
  <si>
    <t>Provorov</t>
  </si>
  <si>
    <t>Puljujarvi</t>
  </si>
  <si>
    <t xml:space="preserve"> Jesse</t>
  </si>
  <si>
    <t>Pulli</t>
  </si>
  <si>
    <t xml:space="preserve"> Valterri</t>
  </si>
  <si>
    <t>Pulock</t>
  </si>
  <si>
    <t>Puustinen</t>
  </si>
  <si>
    <t xml:space="preserve"> Valtteri</t>
  </si>
  <si>
    <t>Pysyk</t>
  </si>
  <si>
    <t>Quick</t>
  </si>
  <si>
    <t>Quinn</t>
  </si>
  <si>
    <t>Quinney</t>
  </si>
  <si>
    <t>Raanta</t>
  </si>
  <si>
    <t xml:space="preserve"> Antti</t>
  </si>
  <si>
    <t>Raddysh</t>
  </si>
  <si>
    <t xml:space="preserve"> Darren</t>
  </si>
  <si>
    <t>Rakell</t>
  </si>
  <si>
    <t xml:space="preserve"> Rickard</t>
  </si>
  <si>
    <t>Rantanen</t>
  </si>
  <si>
    <t xml:space="preserve"> Miko</t>
  </si>
  <si>
    <t>Rasmussen</t>
  </si>
  <si>
    <t>Rathbone</t>
  </si>
  <si>
    <t>Räty</t>
  </si>
  <si>
    <t xml:space="preserve"> Aatu</t>
  </si>
  <si>
    <t>Raty</t>
  </si>
  <si>
    <t xml:space="preserve"> Aku</t>
  </si>
  <si>
    <t>Raymond</t>
  </si>
  <si>
    <t>Reaves</t>
  </si>
  <si>
    <t>Regenda</t>
  </si>
  <si>
    <t xml:space="preserve"> Pavol</t>
  </si>
  <si>
    <t>Reichel</t>
  </si>
  <si>
    <t>Reilly</t>
  </si>
  <si>
    <t>Reimer</t>
  </si>
  <si>
    <t xml:space="preserve"> James</t>
  </si>
  <si>
    <t>Reinbacher</t>
  </si>
  <si>
    <t>Reinhart</t>
  </si>
  <si>
    <t>Richards</t>
  </si>
  <si>
    <t>Rielly</t>
  </si>
  <si>
    <t>Ristolainen</t>
  </si>
  <si>
    <t>Ritchie</t>
  </si>
  <si>
    <t xml:space="preserve"> Calum</t>
  </si>
  <si>
    <t>Rittich</t>
  </si>
  <si>
    <t>Robertson</t>
  </si>
  <si>
    <t xml:space="preserve"> Jason</t>
  </si>
  <si>
    <t>Robidas</t>
  </si>
  <si>
    <t>Rodrigue</t>
  </si>
  <si>
    <t xml:space="preserve"> Olivier</t>
  </si>
  <si>
    <t>Rodrigues</t>
  </si>
  <si>
    <t>Romanov</t>
  </si>
  <si>
    <t xml:space="preserve"> Georgi</t>
  </si>
  <si>
    <t>Roos</t>
  </si>
  <si>
    <t>Rosburg</t>
  </si>
  <si>
    <t xml:space="preserve"> Jerad</t>
  </si>
  <si>
    <t>Rosen</t>
  </si>
  <si>
    <t xml:space="preserve"> Isak</t>
  </si>
  <si>
    <t>Roslovic</t>
  </si>
  <si>
    <t>Rossi</t>
  </si>
  <si>
    <t>Rousek</t>
  </si>
  <si>
    <t>Roy</t>
  </si>
  <si>
    <t>Rust</t>
  </si>
  <si>
    <t>Rutta</t>
  </si>
  <si>
    <t>Ruzicka</t>
  </si>
  <si>
    <t>Ryan</t>
  </si>
  <si>
    <t>Sabourin</t>
  </si>
  <si>
    <t>Sale</t>
  </si>
  <si>
    <t xml:space="preserve"> Eduard</t>
  </si>
  <si>
    <t>Salo</t>
  </si>
  <si>
    <t>Samberg</t>
  </si>
  <si>
    <t>Samoskevich</t>
  </si>
  <si>
    <t xml:space="preserve"> Mackie</t>
  </si>
  <si>
    <t>Samsonov</t>
  </si>
  <si>
    <t>Samuelsson</t>
  </si>
  <si>
    <t>Sanderson</t>
  </si>
  <si>
    <t>Sandin</t>
  </si>
  <si>
    <t>Sandstrom</t>
  </si>
  <si>
    <t xml:space="preserve"> Felix</t>
  </si>
  <si>
    <t>Sanheim</t>
  </si>
  <si>
    <t>Santini</t>
  </si>
  <si>
    <t xml:space="preserve"> Steve</t>
  </si>
  <si>
    <t>Saros</t>
  </si>
  <si>
    <t xml:space="preserve"> Juuse</t>
  </si>
  <si>
    <t>Sautner</t>
  </si>
  <si>
    <t xml:space="preserve"> Ashton</t>
  </si>
  <si>
    <t>Savard</t>
  </si>
  <si>
    <t>Savoie</t>
  </si>
  <si>
    <t>Scandella</t>
  </si>
  <si>
    <t>Scanlin</t>
  </si>
  <si>
    <t>Schaefer</t>
  </si>
  <si>
    <t xml:space="preserve"> Reid</t>
  </si>
  <si>
    <t>Scheifele</t>
  </si>
  <si>
    <t>Schenn</t>
  </si>
  <si>
    <t>Schmaltz</t>
  </si>
  <si>
    <t>Schmid</t>
  </si>
  <si>
    <t xml:space="preserve"> Akira</t>
  </si>
  <si>
    <t>Schmidt</t>
  </si>
  <si>
    <t>Schneider</t>
  </si>
  <si>
    <t xml:space="preserve"> Braden</t>
  </si>
  <si>
    <t>Schueneman</t>
  </si>
  <si>
    <t>Schuldt</t>
  </si>
  <si>
    <t xml:space="preserve"> Jimmy</t>
  </si>
  <si>
    <t>Schultz</t>
  </si>
  <si>
    <t>Schwartz</t>
  </si>
  <si>
    <t xml:space="preserve"> Jaden</t>
  </si>
  <si>
    <t>Seeler</t>
  </si>
  <si>
    <t>Seguin</t>
  </si>
  <si>
    <t>Seider</t>
  </si>
  <si>
    <t xml:space="preserve"> Moritz</t>
  </si>
  <si>
    <t>Sergachev</t>
  </si>
  <si>
    <t>Severson</t>
  </si>
  <si>
    <t xml:space="preserve"> Damon</t>
  </si>
  <si>
    <t>Sgarbossa</t>
  </si>
  <si>
    <t>Sharangovich</t>
  </si>
  <si>
    <t>Shattenkirk</t>
  </si>
  <si>
    <t>Sheary</t>
  </si>
  <si>
    <t>Shepard</t>
  </si>
  <si>
    <t>Shesterkin</t>
  </si>
  <si>
    <t xml:space="preserve"> Igor</t>
  </si>
  <si>
    <t>Siegenthaler</t>
  </si>
  <si>
    <t>Silfverberg</t>
  </si>
  <si>
    <t xml:space="preserve"> Jakub</t>
  </si>
  <si>
    <t>Sillinger</t>
  </si>
  <si>
    <t>Silovs</t>
  </si>
  <si>
    <t xml:space="preserve"> Arturs</t>
  </si>
  <si>
    <t>Simek</t>
  </si>
  <si>
    <t xml:space="preserve"> Radim</t>
  </si>
  <si>
    <t>Skinner</t>
  </si>
  <si>
    <t xml:space="preserve"> Stuart</t>
  </si>
  <si>
    <t>Skjei</t>
  </si>
  <si>
    <t>Slafkovsky</t>
  </si>
  <si>
    <t xml:space="preserve"> Juraj</t>
  </si>
  <si>
    <t>Slavin</t>
  </si>
  <si>
    <t xml:space="preserve"> Jaccob</t>
  </si>
  <si>
    <t>Smejkal</t>
  </si>
  <si>
    <t>Smith</t>
  </si>
  <si>
    <t xml:space="preserve"> Givani</t>
  </si>
  <si>
    <t xml:space="preserve"> Reilly</t>
  </si>
  <si>
    <t>Snuggerud</t>
  </si>
  <si>
    <t>Soderblom</t>
  </si>
  <si>
    <t xml:space="preserve"> Arvid</t>
  </si>
  <si>
    <t xml:space="preserve"> Elmer</t>
  </si>
  <si>
    <t>Soderstrom</t>
  </si>
  <si>
    <t>Sogaard</t>
  </si>
  <si>
    <t xml:space="preserve"> Mads</t>
  </si>
  <si>
    <t>Solovyov</t>
  </si>
  <si>
    <t>Sorokin</t>
  </si>
  <si>
    <t>Soucy</t>
  </si>
  <si>
    <t>Spacek</t>
  </si>
  <si>
    <t>Spence</t>
  </si>
  <si>
    <t>Sprong</t>
  </si>
  <si>
    <t xml:space="preserve"> Daniel</t>
  </si>
  <si>
    <t>Spurgeon</t>
  </si>
  <si>
    <t>Staal</t>
  </si>
  <si>
    <t xml:space="preserve"> Marc</t>
  </si>
  <si>
    <t>Stalock</t>
  </si>
  <si>
    <t>Stamkos</t>
  </si>
  <si>
    <t>Stankoven</t>
  </si>
  <si>
    <t>Stastny</t>
  </si>
  <si>
    <t>Stecher</t>
  </si>
  <si>
    <t xml:space="preserve"> Troy</t>
  </si>
  <si>
    <t>Steel</t>
  </si>
  <si>
    <t>Stenlund</t>
  </si>
  <si>
    <t>Stephens</t>
  </si>
  <si>
    <t>Stephenson</t>
  </si>
  <si>
    <t xml:space="preserve"> Chandler</t>
  </si>
  <si>
    <t>Stezka</t>
  </si>
  <si>
    <t xml:space="preserve"> Ales</t>
  </si>
  <si>
    <t>Stienberg</t>
  </si>
  <si>
    <t>Stillman</t>
  </si>
  <si>
    <t>Stolarz</t>
  </si>
  <si>
    <t>Stone</t>
  </si>
  <si>
    <t>Stralman</t>
  </si>
  <si>
    <t>Strome</t>
  </si>
  <si>
    <t>Studenic</t>
  </si>
  <si>
    <t>Studnicka</t>
  </si>
  <si>
    <t>Stutzle</t>
  </si>
  <si>
    <t xml:space="preserve"> Tim</t>
  </si>
  <si>
    <t>Subban</t>
  </si>
  <si>
    <t xml:space="preserve"> Malcolm</t>
  </si>
  <si>
    <t>Sundqvist</t>
  </si>
  <si>
    <t>Suter</t>
  </si>
  <si>
    <t xml:space="preserve"> Pius</t>
  </si>
  <si>
    <t>Sutter</t>
  </si>
  <si>
    <t>Suzuki</t>
  </si>
  <si>
    <t>Svechkov</t>
  </si>
  <si>
    <t xml:space="preserve"> Fedor</t>
  </si>
  <si>
    <t>Svechnikov</t>
  </si>
  <si>
    <t>Swaney</t>
  </si>
  <si>
    <t>Swayman</t>
  </si>
  <si>
    <t>Talbot</t>
  </si>
  <si>
    <t>Tanev</t>
  </si>
  <si>
    <t>Tarasenko</t>
  </si>
  <si>
    <t xml:space="preserve"> Vladimir</t>
  </si>
  <si>
    <t>Tarasov</t>
  </si>
  <si>
    <t>Tatar</t>
  </si>
  <si>
    <t>Tavares</t>
  </si>
  <si>
    <t>Teravainen</t>
  </si>
  <si>
    <t xml:space="preserve"> Teuvo</t>
  </si>
  <si>
    <t>Terry</t>
  </si>
  <si>
    <t>Texier</t>
  </si>
  <si>
    <t>Theodore</t>
  </si>
  <si>
    <t xml:space="preserve"> Shea</t>
  </si>
  <si>
    <t>Thomas</t>
  </si>
  <si>
    <t xml:space="preserve"> Akil</t>
  </si>
  <si>
    <t>Thompson</t>
  </si>
  <si>
    <t xml:space="preserve"> Tage</t>
  </si>
  <si>
    <t>Thomson</t>
  </si>
  <si>
    <t xml:space="preserve"> Lassi</t>
  </si>
  <si>
    <t>Thrun</t>
  </si>
  <si>
    <t xml:space="preserve"> Henry</t>
  </si>
  <si>
    <t>Timmins</t>
  </si>
  <si>
    <t>Tippett</t>
  </si>
  <si>
    <t>Tkachuk</t>
  </si>
  <si>
    <t>Toews</t>
  </si>
  <si>
    <t>Toffoli</t>
  </si>
  <si>
    <t>Tolvanen</t>
  </si>
  <si>
    <t xml:space="preserve"> Eeli</t>
  </si>
  <si>
    <t>Tomasino</t>
  </si>
  <si>
    <t>Tomkins</t>
  </si>
  <si>
    <t>Toropchenko</t>
  </si>
  <si>
    <t xml:space="preserve"> Alexey</t>
  </si>
  <si>
    <t>Trenin</t>
  </si>
  <si>
    <t xml:space="preserve"> Yakov</t>
  </si>
  <si>
    <t>Trocheck</t>
  </si>
  <si>
    <t xml:space="preserve"> Vincent</t>
  </si>
  <si>
    <t>Trouba</t>
  </si>
  <si>
    <t>Tuch</t>
  </si>
  <si>
    <t>Tucker</t>
  </si>
  <si>
    <t>Turcotte</t>
  </si>
  <si>
    <t>Ullmark</t>
  </si>
  <si>
    <t xml:space="preserve"> Linus</t>
  </si>
  <si>
    <t>Vaakanainen</t>
  </si>
  <si>
    <t xml:space="preserve"> Urho</t>
  </si>
  <si>
    <t>Valimaki</t>
  </si>
  <si>
    <t xml:space="preserve"> Jusso</t>
  </si>
  <si>
    <t>Van Riemsdyk</t>
  </si>
  <si>
    <t>Vanecek</t>
  </si>
  <si>
    <t xml:space="preserve"> Vitek</t>
  </si>
  <si>
    <t>Varlamov</t>
  </si>
  <si>
    <t xml:space="preserve"> Semyon</t>
  </si>
  <si>
    <t>Vasilevskiy</t>
  </si>
  <si>
    <t>Vatrano</t>
  </si>
  <si>
    <t>Vejmelka</t>
  </si>
  <si>
    <t xml:space="preserve"> Karel</t>
  </si>
  <si>
    <t>Veleno</t>
  </si>
  <si>
    <t>Verhaeghe</t>
  </si>
  <si>
    <t>Vesey</t>
  </si>
  <si>
    <t>Vilardi</t>
  </si>
  <si>
    <t>Gabriel</t>
  </si>
  <si>
    <t>Vladar</t>
  </si>
  <si>
    <t>Vlasic</t>
  </si>
  <si>
    <t xml:space="preserve"> Marc-Edouard</t>
  </si>
  <si>
    <t>Voronkov</t>
  </si>
  <si>
    <t xml:space="preserve"> Dimitri</t>
  </si>
  <si>
    <t>Vrana</t>
  </si>
  <si>
    <t>Waeber</t>
  </si>
  <si>
    <t xml:space="preserve"> Ludovic</t>
  </si>
  <si>
    <t>Wagner</t>
  </si>
  <si>
    <t>Wahlstrom</t>
  </si>
  <si>
    <t>Walker</t>
  </si>
  <si>
    <t>Wallstedt</t>
  </si>
  <si>
    <t>Walman</t>
  </si>
  <si>
    <t>Ward</t>
  </si>
  <si>
    <t>Warren</t>
  </si>
  <si>
    <t>Weber</t>
  </si>
  <si>
    <t>Wedgewood</t>
  </si>
  <si>
    <t>Weegar</t>
  </si>
  <si>
    <t xml:space="preserve"> MacKenzie</t>
  </si>
  <si>
    <t>Weissbach</t>
  </si>
  <si>
    <t>Wennberg</t>
  </si>
  <si>
    <t>Werenski</t>
  </si>
  <si>
    <t>Wheeler</t>
  </si>
  <si>
    <t>Whitecloud</t>
  </si>
  <si>
    <t>Wideman</t>
  </si>
  <si>
    <t>Wilde</t>
  </si>
  <si>
    <t xml:space="preserve"> Bode</t>
  </si>
  <si>
    <t>Willander</t>
  </si>
  <si>
    <t xml:space="preserve"> Tom</t>
  </si>
  <si>
    <t>Wilson</t>
  </si>
  <si>
    <t>Wolanin</t>
  </si>
  <si>
    <t>Wolf</t>
  </si>
  <si>
    <t>Woll</t>
  </si>
  <si>
    <t>Woo</t>
  </si>
  <si>
    <t xml:space="preserve"> Jett</t>
  </si>
  <si>
    <t>Wood</t>
  </si>
  <si>
    <t xml:space="preserve"> Miles</t>
  </si>
  <si>
    <t>Wotherspoon</t>
  </si>
  <si>
    <t>Xhekaj</t>
  </si>
  <si>
    <t xml:space="preserve"> Arber</t>
  </si>
  <si>
    <t>Yamamoto</t>
  </si>
  <si>
    <t xml:space="preserve"> Kailer</t>
  </si>
  <si>
    <t>Yaroslav</t>
  </si>
  <si>
    <t xml:space="preserve"> Askarov</t>
  </si>
  <si>
    <t>Ylonen</t>
  </si>
  <si>
    <t>York</t>
  </si>
  <si>
    <t>Zacha</t>
  </si>
  <si>
    <t>Zadina</t>
  </si>
  <si>
    <t>Zadorov</t>
  </si>
  <si>
    <t>Zaitsev</t>
  </si>
  <si>
    <t>Zamula</t>
  </si>
  <si>
    <t xml:space="preserve"> Egor</t>
  </si>
  <si>
    <t>Zary</t>
  </si>
  <si>
    <t>Zboril</t>
  </si>
  <si>
    <t>Zegras</t>
  </si>
  <si>
    <t>Zetterlund</t>
  </si>
  <si>
    <t>Zibanejad</t>
  </si>
  <si>
    <t xml:space="preserve"> Mika</t>
  </si>
  <si>
    <t>Zmolek</t>
  </si>
  <si>
    <t>Zub</t>
  </si>
  <si>
    <t xml:space="preserve"> Artem</t>
  </si>
  <si>
    <t>Zuccarello</t>
  </si>
  <si>
    <t xml:space="preserve"> Mats</t>
  </si>
  <si>
    <t>Zucker</t>
  </si>
  <si>
    <t>Ukko</t>
  </si>
  <si>
    <t>Pekka-Luukkonen</t>
  </si>
  <si>
    <t>Dustin</t>
  </si>
  <si>
    <t>True</t>
  </si>
  <si>
    <t>First Name</t>
  </si>
  <si>
    <t>Last Name</t>
  </si>
  <si>
    <t>Years Left (Current)</t>
  </si>
  <si>
    <t>Years Left (Next)</t>
  </si>
  <si>
    <t>AAV (Current)</t>
  </si>
  <si>
    <t>AAV (Next)</t>
  </si>
  <si>
    <t>Contract End</t>
  </si>
  <si>
    <t>2033-34</t>
  </si>
  <si>
    <t>Handfield</t>
  </si>
  <si>
    <t>Isaac</t>
  </si>
  <si>
    <t>Jenne</t>
  </si>
  <si>
    <t>Jonathan</t>
  </si>
  <si>
    <t>Heise</t>
  </si>
  <si>
    <t>Andrew</t>
  </si>
  <si>
    <t>Anagnostopoulos</t>
  </si>
  <si>
    <t>Justin</t>
  </si>
  <si>
    <t>Share</t>
  </si>
  <si>
    <t>Zack</t>
  </si>
  <si>
    <t>Eric</t>
  </si>
  <si>
    <t>Spensieri</t>
  </si>
  <si>
    <t>name</t>
  </si>
  <si>
    <t>id</t>
  </si>
  <si>
    <t>picture</t>
  </si>
  <si>
    <t>email</t>
  </si>
  <si>
    <t>discord</t>
  </si>
  <si>
    <t>Aaron</t>
  </si>
  <si>
    <t>Anthony</t>
  </si>
  <si>
    <t>Daniel</t>
  </si>
  <si>
    <t>Katz</t>
  </si>
  <si>
    <t>Jordan</t>
  </si>
  <si>
    <t>Roumeliotis</t>
  </si>
  <si>
    <t>Charness</t>
  </si>
  <si>
    <t>Gourdji</t>
  </si>
  <si>
    <t>Stephen</t>
  </si>
  <si>
    <t>Posesorsky</t>
  </si>
  <si>
    <t>SQL</t>
  </si>
  <si>
    <t>Osti de Pastrnak</t>
  </si>
  <si>
    <t>Chief Keefe</t>
  </si>
  <si>
    <t>Handford Whalers</t>
  </si>
  <si>
    <t>No Point in Warmups</t>
  </si>
  <si>
    <t>Garner/Share</t>
  </si>
  <si>
    <t>Gayness Ladder</t>
  </si>
  <si>
    <t>The Keepers</t>
  </si>
  <si>
    <t>Tkachuk E Cheese</t>
  </si>
  <si>
    <t>Dovness Everdeen</t>
  </si>
  <si>
    <t>Then Malakas</t>
  </si>
  <si>
    <t>Millzy HC</t>
  </si>
  <si>
    <t>Petterphiles</t>
  </si>
  <si>
    <t>Fullname</t>
  </si>
  <si>
    <t>Colangelo, Sam</t>
  </si>
  <si>
    <t>Gunler, Noel</t>
  </si>
  <si>
    <t>Jiricek, David</t>
  </si>
  <si>
    <t>Lambert, Brad</t>
  </si>
  <si>
    <t>Leinonen, Topias</t>
  </si>
  <si>
    <t>McGroarty, Rutger</t>
  </si>
  <si>
    <t>Yager, Brayden</t>
  </si>
  <si>
    <t>Gulyayev, Mikhail</t>
  </si>
  <si>
    <t>Jonathan Lekkerimaki</t>
  </si>
  <si>
    <t>Axel Sandin-Pelikka</t>
  </si>
  <si>
    <t>Bolduc, Zachary</t>
  </si>
  <si>
    <t>Ethan Gauthier</t>
  </si>
  <si>
    <t>Charlie Stramel</t>
  </si>
  <si>
    <t>Denton Mateychuk</t>
  </si>
  <si>
    <t>Ridly Greig</t>
  </si>
  <si>
    <t>Isak Rosen</t>
  </si>
  <si>
    <t>Danila Yurov</t>
  </si>
  <si>
    <t>Yaroslav Askarov</t>
  </si>
  <si>
    <t>David Reinbacher</t>
  </si>
  <si>
    <t>Matthew Wood</t>
  </si>
  <si>
    <t>Nate Danielson</t>
  </si>
  <si>
    <t>Quentin Musty</t>
  </si>
  <si>
    <t>Pavel Dorofeyev</t>
  </si>
  <si>
    <t>Othmann, Brennan</t>
  </si>
  <si>
    <t>Hutson, Lane</t>
  </si>
  <si>
    <t>Fabian Lysell</t>
  </si>
  <si>
    <t>Wyatt Kaiser</t>
  </si>
  <si>
    <t>Jordan Dumais</t>
  </si>
  <si>
    <t>Ryker Evans</t>
  </si>
  <si>
    <t>Francesco Pinelli</t>
  </si>
  <si>
    <t>Wright, Shane</t>
  </si>
  <si>
    <t>Nadeau, Bradley</t>
  </si>
  <si>
    <t>Mintyukov, Pavel</t>
  </si>
  <si>
    <t>Ostlund, Noah</t>
  </si>
  <si>
    <t>Coronato, Matt</t>
  </si>
  <si>
    <t>Cowan, Easton</t>
  </si>
  <si>
    <t>Myatovic, Nico</t>
  </si>
  <si>
    <t>Heidt, Riley</t>
  </si>
  <si>
    <t>Dvorsky, Dalibor</t>
  </si>
  <si>
    <t>Kemell, Joakim</t>
  </si>
  <si>
    <t>Clarke, Brandt</t>
  </si>
  <si>
    <t>Zellweger, Olen</t>
  </si>
  <si>
    <t>The Malakas</t>
  </si>
  <si>
    <t>Hagle</t>
  </si>
  <si>
    <t>Savoie, Matthew</t>
  </si>
  <si>
    <t>Firkus, Jagger</t>
  </si>
  <si>
    <t>Korchinski, Kevin</t>
  </si>
  <si>
    <t>Eduard Sale</t>
  </si>
  <si>
    <t>Andrew Cristall</t>
  </si>
  <si>
    <t>Dimitri Simashev</t>
  </si>
  <si>
    <t>Michal Hrabal</t>
  </si>
  <si>
    <t>Rookie 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</si>
</sst>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6" fontId="0" fillId="0" borderId="0" xfId="0" applyNumberFormat="1"/>
    <xf numFmtId="4" fontId="0" fillId="0" borderId="0" xfId="0" applyNumberFormat="1"/>
    <xf numFmtId="0" fontId="1" fillId="0" borderId="0" xfId="0" applyFont="1"/>
    <xf numFmtId="8" fontId="0" fillId="0" borderId="0" xfId="0" applyNumberForma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C8FE-ADD3-41F1-BCE9-8C3683C5A1C3}">
  <dimension ref="A1:F18"/>
  <sheetViews>
    <sheetView workbookViewId="0">
      <selection activeCell="C5" sqref="C5"/>
    </sheetView>
  </sheetViews>
  <sheetFormatPr defaultRowHeight="14.5" x14ac:dyDescent="0.35"/>
  <cols>
    <col min="1" max="2" width="23.7265625" customWidth="1"/>
    <col min="3" max="3" width="12.453125" customWidth="1"/>
    <col min="4" max="4" width="12.08984375" customWidth="1"/>
    <col min="5" max="5" width="11.453125" customWidth="1"/>
  </cols>
  <sheetData>
    <row r="1" spans="1:6" x14ac:dyDescent="0.35">
      <c r="A1" t="s">
        <v>1889</v>
      </c>
      <c r="B1" t="s">
        <v>1890</v>
      </c>
      <c r="C1" t="s">
        <v>0</v>
      </c>
      <c r="D1" t="s">
        <v>1912</v>
      </c>
      <c r="E1" t="s">
        <v>1913</v>
      </c>
      <c r="F1" t="s">
        <v>1924</v>
      </c>
    </row>
    <row r="2" spans="1:6" x14ac:dyDescent="0.35">
      <c r="A2" t="s">
        <v>1</v>
      </c>
      <c r="B2" t="s">
        <v>1897</v>
      </c>
    </row>
    <row r="3" spans="1:6" x14ac:dyDescent="0.35">
      <c r="A3" t="s">
        <v>2</v>
      </c>
      <c r="B3" t="s">
        <v>1919</v>
      </c>
    </row>
    <row r="4" spans="1:6" x14ac:dyDescent="0.35">
      <c r="A4" t="s">
        <v>3</v>
      </c>
      <c r="B4" t="s">
        <v>1920</v>
      </c>
    </row>
    <row r="5" spans="1:6" x14ac:dyDescent="0.35">
      <c r="A5" t="s">
        <v>1898</v>
      </c>
      <c r="B5" t="s">
        <v>1899</v>
      </c>
    </row>
    <row r="6" spans="1:6" x14ac:dyDescent="0.35">
      <c r="A6" t="s">
        <v>1915</v>
      </c>
      <c r="B6" t="s">
        <v>4</v>
      </c>
    </row>
    <row r="7" spans="1:6" x14ac:dyDescent="0.35">
      <c r="A7" t="s">
        <v>1914</v>
      </c>
      <c r="B7" t="s">
        <v>5</v>
      </c>
    </row>
    <row r="8" spans="1:6" x14ac:dyDescent="0.35">
      <c r="A8" t="s">
        <v>1922</v>
      </c>
      <c r="B8" t="s">
        <v>4</v>
      </c>
    </row>
    <row r="9" spans="1:6" x14ac:dyDescent="0.35">
      <c r="A9" t="s">
        <v>1900</v>
      </c>
      <c r="B9" t="s">
        <v>1901</v>
      </c>
    </row>
    <row r="10" spans="1:6" x14ac:dyDescent="0.35">
      <c r="A10" t="s">
        <v>1902</v>
      </c>
      <c r="B10" t="s">
        <v>1903</v>
      </c>
    </row>
    <row r="11" spans="1:6" x14ac:dyDescent="0.35">
      <c r="A11" t="s">
        <v>6</v>
      </c>
      <c r="B11" t="s">
        <v>1921</v>
      </c>
    </row>
    <row r="12" spans="1:6" x14ac:dyDescent="0.35">
      <c r="A12" t="s">
        <v>1916</v>
      </c>
      <c r="B12" t="s">
        <v>1917</v>
      </c>
    </row>
    <row r="13" spans="1:6" x14ac:dyDescent="0.35">
      <c r="A13" t="s">
        <v>1918</v>
      </c>
      <c r="B13" t="s">
        <v>7</v>
      </c>
    </row>
    <row r="14" spans="1:6" x14ac:dyDescent="0.35">
      <c r="A14" t="s">
        <v>1904</v>
      </c>
      <c r="B14" t="s">
        <v>1905</v>
      </c>
    </row>
    <row r="15" spans="1:6" x14ac:dyDescent="0.35">
      <c r="A15" t="s">
        <v>1635</v>
      </c>
      <c r="B15" t="s">
        <v>1897</v>
      </c>
    </row>
    <row r="16" spans="1:6" x14ac:dyDescent="0.35">
      <c r="A16" t="s">
        <v>1906</v>
      </c>
      <c r="B16" t="s">
        <v>1409</v>
      </c>
    </row>
    <row r="17" spans="1:2" x14ac:dyDescent="0.35">
      <c r="A17" t="s">
        <v>1907</v>
      </c>
      <c r="B17" t="s">
        <v>1908</v>
      </c>
    </row>
    <row r="18" spans="1:2" x14ac:dyDescent="0.35">
      <c r="A18" t="s">
        <v>1419</v>
      </c>
      <c r="B18" t="s">
        <v>1923</v>
      </c>
    </row>
  </sheetData>
  <autoFilter ref="A1:F18" xr:uid="{A371C8FE-ADD3-41F1-BCE9-8C3683C5A1C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646C-555E-450D-95CB-6CD6DF6709FC}">
  <dimension ref="A1:V1070"/>
  <sheetViews>
    <sheetView workbookViewId="0">
      <selection activeCell="C1060" sqref="C1060"/>
    </sheetView>
  </sheetViews>
  <sheetFormatPr defaultRowHeight="14.5" x14ac:dyDescent="0.35"/>
  <cols>
    <col min="1" max="1" width="22.26953125" bestFit="1" customWidth="1"/>
    <col min="2" max="3" width="22.26953125" customWidth="1"/>
    <col min="4" max="5" width="15.08984375" customWidth="1"/>
    <col min="6" max="6" width="8.90625" bestFit="1" customWidth="1"/>
    <col min="7" max="7" width="6.54296875" bestFit="1" customWidth="1"/>
    <col min="8" max="8" width="13.90625" style="8" bestFit="1" customWidth="1"/>
    <col min="9" max="12" width="10.90625" bestFit="1" customWidth="1"/>
    <col min="13" max="14" width="11.453125" bestFit="1" customWidth="1"/>
    <col min="15" max="17" width="10.90625" bestFit="1" customWidth="1"/>
    <col min="18" max="18" width="9.90625" bestFit="1" customWidth="1"/>
    <col min="19" max="19" width="17.1796875" bestFit="1" customWidth="1"/>
    <col min="20" max="20" width="14.54296875" style="7" bestFit="1" customWidth="1"/>
    <col min="21" max="21" width="12.08984375" bestFit="1" customWidth="1"/>
    <col min="22" max="22" width="14.26953125" customWidth="1"/>
  </cols>
  <sheetData>
    <row r="1" spans="1:22" s="3" customFormat="1" x14ac:dyDescent="0.35">
      <c r="A1" s="3" t="s">
        <v>1889</v>
      </c>
      <c r="B1" s="3" t="s">
        <v>1890</v>
      </c>
      <c r="C1" s="3" t="s">
        <v>1937</v>
      </c>
      <c r="D1" s="3" t="s">
        <v>418</v>
      </c>
      <c r="E1" s="3" t="s">
        <v>419</v>
      </c>
      <c r="F1" s="3" t="s">
        <v>0</v>
      </c>
      <c r="G1" s="3" t="s">
        <v>274</v>
      </c>
      <c r="H1" s="9" t="s">
        <v>1895</v>
      </c>
      <c r="I1" s="3" t="s">
        <v>275</v>
      </c>
      <c r="J1" s="3" t="s">
        <v>276</v>
      </c>
      <c r="K1" s="3" t="s">
        <v>277</v>
      </c>
      <c r="L1" s="3" t="s">
        <v>278</v>
      </c>
      <c r="M1" s="3" t="s">
        <v>279</v>
      </c>
      <c r="N1" s="3" t="s">
        <v>280</v>
      </c>
      <c r="O1" s="3" t="s">
        <v>281</v>
      </c>
      <c r="P1" s="3" t="s">
        <v>282</v>
      </c>
      <c r="Q1" s="3" t="s">
        <v>283</v>
      </c>
      <c r="R1" s="3" t="s">
        <v>284</v>
      </c>
      <c r="S1" s="3" t="s">
        <v>1891</v>
      </c>
      <c r="T1" s="6" t="s">
        <v>1892</v>
      </c>
      <c r="U1" s="3" t="s">
        <v>1893</v>
      </c>
      <c r="V1" s="3" t="s">
        <v>1894</v>
      </c>
    </row>
    <row r="2" spans="1:22" x14ac:dyDescent="0.35">
      <c r="A2" t="s">
        <v>420</v>
      </c>
      <c r="B2" t="s">
        <v>421</v>
      </c>
      <c r="C2" t="str">
        <f>A2&amp;", "&amp;B2</f>
        <v>Aamodt,  Wyatt</v>
      </c>
      <c r="E2" t="s">
        <v>10</v>
      </c>
      <c r="F2" t="s">
        <v>64</v>
      </c>
      <c r="G2" t="s">
        <v>285</v>
      </c>
      <c r="H2" s="8" t="str" cm="1">
        <f t="array" ref="H2">INDEX($I$1:$R$1, MATCH(TRUE, INDEX(I2:R2="",0), 0))</f>
        <v>2024-25</v>
      </c>
      <c r="I2" s="1">
        <v>775000</v>
      </c>
      <c r="S2">
        <f>COUNTIF(I2:R2,I2)</f>
        <v>1</v>
      </c>
      <c r="T2" s="7">
        <f>10-COUNTIF(I2:R2,I2)-COUNTBLANK(I2:R2)</f>
        <v>0</v>
      </c>
      <c r="U2" s="1">
        <f>I2</f>
        <v>775000</v>
      </c>
      <c r="V2" s="1">
        <f>IF(I2=J2,IF(J2=K2,IF(K2=L2,0,L2),K2),J2)</f>
        <v>0</v>
      </c>
    </row>
    <row r="3" spans="1:22" x14ac:dyDescent="0.35">
      <c r="A3" t="s">
        <v>422</v>
      </c>
      <c r="B3" t="s">
        <v>423</v>
      </c>
      <c r="C3" t="str">
        <f t="shared" ref="C3:C66" si="0">A3&amp;", "&amp;B3</f>
        <v>Acciari,  Noel</v>
      </c>
      <c r="E3" t="s">
        <v>10</v>
      </c>
      <c r="F3" t="s">
        <v>8</v>
      </c>
      <c r="G3" t="s">
        <v>9</v>
      </c>
      <c r="H3" s="8" t="str" cm="1">
        <f t="array" ref="H3">INDEX($I$1:$R$1, MATCH(TRUE, INDEX(I3:R3="",0), 0))</f>
        <v>2026-27</v>
      </c>
      <c r="I3" s="1">
        <v>2000000</v>
      </c>
      <c r="J3" s="1">
        <v>2000000</v>
      </c>
      <c r="K3" s="1">
        <v>2000000</v>
      </c>
      <c r="S3">
        <f>COUNTIF(I3:R3,I3)</f>
        <v>3</v>
      </c>
      <c r="T3" s="7">
        <f>10-COUNTIF(I3:R3,I3)-COUNTBLANK(I3:R3)</f>
        <v>0</v>
      </c>
      <c r="U3" s="1">
        <f>I3</f>
        <v>2000000</v>
      </c>
      <c r="V3" s="1">
        <f>IF(I3=J3,IF(J3=K3,IF(K3=L3,0,L3),K3),J3)</f>
        <v>0</v>
      </c>
    </row>
    <row r="4" spans="1:22" x14ac:dyDescent="0.35">
      <c r="A4" t="s">
        <v>424</v>
      </c>
      <c r="B4" t="s">
        <v>425</v>
      </c>
      <c r="C4" t="str">
        <f t="shared" si="0"/>
        <v>Addison,  Calen</v>
      </c>
      <c r="E4" t="s">
        <v>14</v>
      </c>
      <c r="F4" t="s">
        <v>71</v>
      </c>
      <c r="G4" t="s">
        <v>285</v>
      </c>
      <c r="H4" s="8" t="str" cm="1">
        <f t="array" ref="H4">INDEX($I$1:$R$1, MATCH(TRUE, INDEX(I4:R4="",0), 0))</f>
        <v>2024-25</v>
      </c>
      <c r="I4" s="1">
        <v>825000</v>
      </c>
      <c r="S4">
        <f>COUNTIF(I4:R4,I4)</f>
        <v>1</v>
      </c>
      <c r="T4" s="7">
        <f>10-COUNTIF(I4:R4,I4)-COUNTBLANK(I4:R4)</f>
        <v>0</v>
      </c>
      <c r="U4" s="1">
        <f>I4</f>
        <v>825000</v>
      </c>
      <c r="V4" s="1">
        <f>IF(I4=J4,IF(J4=K4,IF(K4=L4,0,L4),K4),J4)</f>
        <v>0</v>
      </c>
    </row>
    <row r="5" spans="1:22" x14ac:dyDescent="0.35">
      <c r="A5" t="s">
        <v>426</v>
      </c>
      <c r="B5" t="s">
        <v>427</v>
      </c>
      <c r="C5" t="str">
        <f t="shared" si="0"/>
        <v>Aho,  Sebastian</v>
      </c>
      <c r="E5" t="s">
        <v>10</v>
      </c>
      <c r="F5" t="s">
        <v>12</v>
      </c>
      <c r="G5" t="s">
        <v>9</v>
      </c>
      <c r="H5" s="8" t="str" cm="1">
        <f t="array" ref="H5">INDEX($I$1:$R$1, MATCH(TRUE, INDEX(I5:R5="",0), 0))</f>
        <v>2032-33</v>
      </c>
      <c r="I5" s="1">
        <v>8460250</v>
      </c>
      <c r="J5" s="1">
        <v>9750000</v>
      </c>
      <c r="K5" s="1">
        <v>9750000</v>
      </c>
      <c r="L5" s="1">
        <v>9750000</v>
      </c>
      <c r="M5" s="1">
        <v>9750000</v>
      </c>
      <c r="N5" s="1">
        <v>9750000</v>
      </c>
      <c r="O5" s="1">
        <v>9750000</v>
      </c>
      <c r="P5" s="1">
        <v>9750000</v>
      </c>
      <c r="Q5" s="1">
        <v>9750000</v>
      </c>
      <c r="S5">
        <f>COUNTIF(I5:R5,I5)</f>
        <v>1</v>
      </c>
      <c r="T5" s="7">
        <f>10-COUNTIF(I5:R5,I5)-COUNTBLANK(I5:R5)</f>
        <v>8</v>
      </c>
      <c r="U5" s="1">
        <f>I5</f>
        <v>8460250</v>
      </c>
      <c r="V5" s="1">
        <f>IF(I5=J5,IF(J5=K5,IF(K5=L5,0,L5),K5),J5)</f>
        <v>9750000</v>
      </c>
    </row>
    <row r="6" spans="1:22" x14ac:dyDescent="0.35">
      <c r="A6" t="s">
        <v>426</v>
      </c>
      <c r="B6" t="s">
        <v>427</v>
      </c>
      <c r="C6" t="str">
        <f t="shared" si="0"/>
        <v>Aho,  Sebastian</v>
      </c>
      <c r="E6" t="s">
        <v>10</v>
      </c>
      <c r="F6" t="s">
        <v>31</v>
      </c>
      <c r="G6" t="s">
        <v>285</v>
      </c>
      <c r="H6" s="8" t="str" cm="1">
        <f t="array" ref="H6">INDEX($I$1:$R$1, MATCH(TRUE, INDEX(I6:R6="",0), 0))</f>
        <v>2024-25</v>
      </c>
      <c r="I6" s="1">
        <v>825000</v>
      </c>
      <c r="S6">
        <f>COUNTIF(I6:R6,I6)</f>
        <v>1</v>
      </c>
      <c r="T6" s="7">
        <f>10-COUNTIF(I6:R6,I6)-COUNTBLANK(I6:R6)</f>
        <v>0</v>
      </c>
      <c r="U6" s="1">
        <f>I6</f>
        <v>825000</v>
      </c>
      <c r="V6" s="1">
        <f>IF(I6=J6,IF(J6=K6,IF(K6=L6,0,L6),K6),J6)</f>
        <v>0</v>
      </c>
    </row>
    <row r="7" spans="1:22" x14ac:dyDescent="0.35">
      <c r="A7" t="s">
        <v>428</v>
      </c>
      <c r="B7" t="s">
        <v>429</v>
      </c>
      <c r="C7" t="str">
        <f t="shared" si="0"/>
        <v>Alexeyev,  Alexeyv</v>
      </c>
      <c r="E7" t="s">
        <v>10</v>
      </c>
      <c r="F7" t="s">
        <v>26</v>
      </c>
      <c r="G7" t="s">
        <v>285</v>
      </c>
      <c r="H7" s="8" t="str" cm="1">
        <f t="array" ref="H7">INDEX($I$1:$R$1, MATCH(TRUE, INDEX(I7:R7="",0), 0))</f>
        <v>2025-26</v>
      </c>
      <c r="I7" s="1">
        <v>825000</v>
      </c>
      <c r="J7" s="1">
        <v>825000</v>
      </c>
      <c r="S7">
        <f>COUNTIF(I7:R7,I7)</f>
        <v>2</v>
      </c>
      <c r="T7" s="7">
        <f>10-COUNTIF(I7:R7,I7)-COUNTBLANK(I7:R7)</f>
        <v>0</v>
      </c>
      <c r="U7" s="1">
        <f>I7</f>
        <v>825000</v>
      </c>
      <c r="V7" s="1">
        <f>IF(I7=J7,IF(J7=K7,IF(K7=L7,0,L7),K7),J7)</f>
        <v>0</v>
      </c>
    </row>
    <row r="8" spans="1:22" x14ac:dyDescent="0.35">
      <c r="A8" t="s">
        <v>430</v>
      </c>
      <c r="B8" t="s">
        <v>431</v>
      </c>
      <c r="C8" t="str">
        <f t="shared" si="0"/>
        <v>Allen,  Jake</v>
      </c>
      <c r="E8" t="s">
        <v>10</v>
      </c>
      <c r="F8" t="s">
        <v>19</v>
      </c>
      <c r="G8" t="s">
        <v>365</v>
      </c>
      <c r="H8" s="8" t="str" cm="1">
        <f t="array" ref="H8">INDEX($I$1:$R$1, MATCH(TRUE, INDEX(I8:R8="",0), 0))</f>
        <v>2025-26</v>
      </c>
      <c r="I8" s="1">
        <v>3850000</v>
      </c>
      <c r="J8" s="1">
        <v>3850000</v>
      </c>
      <c r="S8">
        <f>COUNTIF(I8:R8,I8)</f>
        <v>2</v>
      </c>
      <c r="T8" s="7">
        <f>10-COUNTIF(I8:R8,I8)-COUNTBLANK(I8:R8)</f>
        <v>0</v>
      </c>
      <c r="U8" s="1">
        <f>I8</f>
        <v>3850000</v>
      </c>
      <c r="V8" s="1">
        <f>IF(I8=J8,IF(J8=K8,IF(K8=L8,0,L8),K8),J8)</f>
        <v>0</v>
      </c>
    </row>
    <row r="9" spans="1:22" x14ac:dyDescent="0.35">
      <c r="A9" t="s">
        <v>432</v>
      </c>
      <c r="B9" t="s">
        <v>433</v>
      </c>
      <c r="C9" t="str">
        <f t="shared" si="0"/>
        <v>Allison,  Wade</v>
      </c>
      <c r="E9" t="s">
        <v>14</v>
      </c>
      <c r="F9" t="s">
        <v>13</v>
      </c>
      <c r="G9" t="s">
        <v>9</v>
      </c>
      <c r="H9" s="8" t="str" cm="1">
        <f t="array" ref="H9">INDEX($I$1:$R$1, MATCH(TRUE, INDEX(I9:R9="",0), 0))</f>
        <v>2024-25</v>
      </c>
      <c r="I9" s="1">
        <v>785000</v>
      </c>
      <c r="S9">
        <f>COUNTIF(I9:R9,I9)</f>
        <v>1</v>
      </c>
      <c r="T9" s="7">
        <f>10-COUNTIF(I9:R9,I9)-COUNTBLANK(I9:R9)</f>
        <v>0</v>
      </c>
      <c r="U9" s="1">
        <f>I9</f>
        <v>785000</v>
      </c>
      <c r="V9" s="1">
        <f>IF(I9=J9,IF(J9=K9,IF(K9=L9,0,L9),K9),J9)</f>
        <v>0</v>
      </c>
    </row>
    <row r="10" spans="1:22" x14ac:dyDescent="0.35">
      <c r="A10" t="s">
        <v>434</v>
      </c>
      <c r="B10" t="s">
        <v>435</v>
      </c>
      <c r="C10" t="str">
        <f t="shared" si="0"/>
        <v>Amadio,  Michael</v>
      </c>
      <c r="E10" t="s">
        <v>10</v>
      </c>
      <c r="F10" t="s">
        <v>15</v>
      </c>
      <c r="G10" t="s">
        <v>9</v>
      </c>
      <c r="H10" s="8" t="str" cm="1">
        <f t="array" ref="H10">INDEX($I$1:$R$1, MATCH(TRUE, INDEX(I10:R10="",0), 0))</f>
        <v>2024-25</v>
      </c>
      <c r="I10" s="1">
        <v>762500</v>
      </c>
      <c r="S10">
        <f>COUNTIF(I10:R10,I10)</f>
        <v>1</v>
      </c>
      <c r="T10" s="7">
        <f>10-COUNTIF(I10:R10,I10)-COUNTBLANK(I10:R10)</f>
        <v>0</v>
      </c>
      <c r="U10" s="1">
        <f>I10</f>
        <v>762500</v>
      </c>
      <c r="V10" s="1">
        <f>IF(I10=J10,IF(J10=K10,IF(K10=L10,0,L10),K10),J10)</f>
        <v>0</v>
      </c>
    </row>
    <row r="11" spans="1:22" x14ac:dyDescent="0.35">
      <c r="A11" t="s">
        <v>436</v>
      </c>
      <c r="B11" t="s">
        <v>437</v>
      </c>
      <c r="C11" t="str">
        <f t="shared" si="0"/>
        <v>Amirov,  Rodion</v>
      </c>
      <c r="E11" t="s">
        <v>14</v>
      </c>
      <c r="F11" t="s">
        <v>16</v>
      </c>
      <c r="G11" t="s">
        <v>9</v>
      </c>
      <c r="H11" s="8" t="str" cm="1">
        <f t="array" ref="H11">INDEX($I$1:$R$1, MATCH(TRUE, INDEX(I11:R11="",0), 0))</f>
        <v>2024-25</v>
      </c>
      <c r="I11" s="1">
        <v>925000</v>
      </c>
      <c r="S11">
        <f>COUNTIF(I11:R11,I11)</f>
        <v>1</v>
      </c>
      <c r="T11" s="7">
        <f>10-COUNTIF(I11:R11,I11)-COUNTBLANK(I11:R11)</f>
        <v>0</v>
      </c>
      <c r="U11" s="1">
        <f>I11</f>
        <v>925000</v>
      </c>
      <c r="V11" s="1">
        <f>IF(I11=J11,IF(J11=K11,IF(K11=L11,0,L11),K11),J11)</f>
        <v>0</v>
      </c>
    </row>
    <row r="12" spans="1:22" x14ac:dyDescent="0.35">
      <c r="A12" t="s">
        <v>438</v>
      </c>
      <c r="B12" t="s">
        <v>439</v>
      </c>
      <c r="C12" t="str">
        <f t="shared" si="0"/>
        <v>Andersen,  Frederik</v>
      </c>
      <c r="E12" t="s">
        <v>10</v>
      </c>
      <c r="F12" t="s">
        <v>12</v>
      </c>
      <c r="G12" t="s">
        <v>365</v>
      </c>
      <c r="H12" s="8" t="str" cm="1">
        <f t="array" ref="H12">INDEX($I$1:$R$1, MATCH(TRUE, INDEX(I12:R12="",0), 0))</f>
        <v>2025-26</v>
      </c>
      <c r="I12" s="1">
        <v>3400000</v>
      </c>
      <c r="J12" s="1">
        <v>3400000</v>
      </c>
      <c r="S12">
        <f>COUNTIF(I12:R12,I12)</f>
        <v>2</v>
      </c>
      <c r="T12" s="7">
        <f>10-COUNTIF(I12:R12,I12)-COUNTBLANK(I12:R12)</f>
        <v>0</v>
      </c>
      <c r="U12" s="1">
        <f>I12</f>
        <v>3400000</v>
      </c>
      <c r="V12" s="1">
        <f>IF(I12=J12,IF(J12=K12,IF(K12=L12,0,L12),K12),J12)</f>
        <v>0</v>
      </c>
    </row>
    <row r="13" spans="1:22" x14ac:dyDescent="0.35">
      <c r="A13" t="s">
        <v>440</v>
      </c>
      <c r="B13" t="s">
        <v>441</v>
      </c>
      <c r="C13" t="str">
        <f t="shared" si="0"/>
        <v>Andersen-Dolet,  Jaret</v>
      </c>
      <c r="E13" t="s">
        <v>10</v>
      </c>
      <c r="F13" t="s">
        <v>17</v>
      </c>
      <c r="G13" t="s">
        <v>9</v>
      </c>
      <c r="H13" s="8" t="str" cm="1">
        <f t="array" ref="H13">INDEX($I$1:$R$1, MATCH(TRUE, INDEX(I13:R13="",0), 0))</f>
        <v>2024-25</v>
      </c>
      <c r="I13" s="1">
        <v>775000</v>
      </c>
      <c r="S13">
        <f>COUNTIF(I13:R13,I13)</f>
        <v>1</v>
      </c>
      <c r="T13" s="7">
        <f>10-COUNTIF(I13:R13,I13)-COUNTBLANK(I13:R13)</f>
        <v>0</v>
      </c>
      <c r="U13" s="1">
        <f>I13</f>
        <v>775000</v>
      </c>
      <c r="V13" s="1">
        <f>IF(I13=J13,IF(J13=K13,IF(K13=L13,0,L13),K13),J13)</f>
        <v>0</v>
      </c>
    </row>
    <row r="14" spans="1:22" x14ac:dyDescent="0.35">
      <c r="A14" t="s">
        <v>442</v>
      </c>
      <c r="B14" t="s">
        <v>435</v>
      </c>
      <c r="C14" t="str">
        <f t="shared" si="0"/>
        <v>Anderson,  Michael</v>
      </c>
      <c r="E14" t="s">
        <v>10</v>
      </c>
      <c r="F14" t="s">
        <v>23</v>
      </c>
      <c r="G14" t="s">
        <v>285</v>
      </c>
      <c r="H14" s="8" t="str" cm="1">
        <f t="array" ref="H14">INDEX($I$1:$R$1, MATCH(TRUE, INDEX(I14:R14="",0), 0))</f>
        <v>2031-32</v>
      </c>
      <c r="I14" s="1">
        <v>4125000</v>
      </c>
      <c r="J14" s="1">
        <v>4125000</v>
      </c>
      <c r="K14" s="1">
        <v>4125000</v>
      </c>
      <c r="L14" s="1">
        <v>4125000</v>
      </c>
      <c r="M14" s="1">
        <v>4125000</v>
      </c>
      <c r="N14" s="1">
        <v>4125000</v>
      </c>
      <c r="O14" s="1">
        <v>4125000</v>
      </c>
      <c r="P14" s="1">
        <v>4125000</v>
      </c>
      <c r="S14">
        <f>COUNTIF(I14:R14,I14)</f>
        <v>8</v>
      </c>
      <c r="T14" s="7">
        <f>10-COUNTIF(I14:R14,I14)-COUNTBLANK(I14:R14)</f>
        <v>0</v>
      </c>
      <c r="U14" s="1">
        <f>I14</f>
        <v>4125000</v>
      </c>
      <c r="V14" s="1">
        <f>IF(I14=J14,IF(J14=K14,IF(K14=L14,0,L14),K14),J14)</f>
        <v>0</v>
      </c>
    </row>
    <row r="15" spans="1:22" x14ac:dyDescent="0.35">
      <c r="A15" t="s">
        <v>442</v>
      </c>
      <c r="B15" t="s">
        <v>445</v>
      </c>
      <c r="C15" t="str">
        <f t="shared" si="0"/>
        <v>Anderson,  Josh</v>
      </c>
      <c r="E15" t="s">
        <v>10</v>
      </c>
      <c r="F15" t="s">
        <v>19</v>
      </c>
      <c r="G15" t="s">
        <v>9</v>
      </c>
      <c r="H15" s="8" t="str" cm="1">
        <f t="array" ref="H15">INDEX($I$1:$R$1, MATCH(TRUE, INDEX(I15:R15="",0), 0))</f>
        <v>2027-28</v>
      </c>
      <c r="I15" s="1">
        <v>5500000</v>
      </c>
      <c r="J15" s="1">
        <v>5500000</v>
      </c>
      <c r="K15" s="1">
        <v>5500000</v>
      </c>
      <c r="L15" s="1">
        <v>5500000</v>
      </c>
      <c r="S15">
        <f>COUNTIF(I15:R15,I15)</f>
        <v>4</v>
      </c>
      <c r="T15" s="7">
        <f>10-COUNTIF(I15:R15,I15)-COUNTBLANK(I15:R15)</f>
        <v>0</v>
      </c>
      <c r="U15" s="1">
        <f>I15</f>
        <v>5500000</v>
      </c>
      <c r="V15" s="1">
        <f>IF(I15=J15,IF(J15=K15,IF(K15=L15,0,L15),K15),J15)</f>
        <v>0</v>
      </c>
    </row>
    <row r="16" spans="1:22" x14ac:dyDescent="0.35">
      <c r="A16" t="s">
        <v>442</v>
      </c>
      <c r="B16" t="s">
        <v>444</v>
      </c>
      <c r="C16" t="str">
        <f t="shared" si="0"/>
        <v>Anderson,  Joey</v>
      </c>
      <c r="E16" t="s">
        <v>14</v>
      </c>
      <c r="F16" t="s">
        <v>18</v>
      </c>
      <c r="G16" t="s">
        <v>9</v>
      </c>
      <c r="H16" s="8" t="str" cm="1">
        <f t="array" ref="H16">INDEX($I$1:$R$1, MATCH(TRUE, INDEX(I16:R16="",0), 0))</f>
        <v>2024-25</v>
      </c>
      <c r="I16" s="1">
        <v>800000</v>
      </c>
      <c r="S16">
        <f>COUNTIF(I16:R16,I16)</f>
        <v>1</v>
      </c>
      <c r="T16" s="7">
        <f>10-COUNTIF(I16:R16,I16)-COUNTBLANK(I16:R16)</f>
        <v>0</v>
      </c>
      <c r="U16" s="1">
        <f>I16</f>
        <v>800000</v>
      </c>
      <c r="V16" s="1">
        <f>IF(I16=J16,IF(J16=K16,IF(K16=L16,0,L16),K16),J16)</f>
        <v>0</v>
      </c>
    </row>
    <row r="17" spans="1:22" x14ac:dyDescent="0.35">
      <c r="A17" t="s">
        <v>442</v>
      </c>
      <c r="B17" t="s">
        <v>443</v>
      </c>
      <c r="C17" t="str">
        <f t="shared" si="0"/>
        <v>Anderson,  Craig</v>
      </c>
      <c r="E17" t="s">
        <v>174</v>
      </c>
      <c r="F17" t="s">
        <v>48</v>
      </c>
      <c r="G17" t="s">
        <v>365</v>
      </c>
      <c r="H17" s="8" t="str" cm="1">
        <f t="array" ref="H17">INDEX($I$1:$R$1, MATCH(TRUE, INDEX(I17:R17="",0), 0))</f>
        <v>2023-24</v>
      </c>
      <c r="S17">
        <f>COUNTIF(I17:R17,I17)</f>
        <v>0</v>
      </c>
      <c r="T17" s="7">
        <f>10-COUNTIF(I17:R17,I17)-COUNTBLANK(I17:R17)</f>
        <v>0</v>
      </c>
      <c r="U17" s="1">
        <f>I17</f>
        <v>0</v>
      </c>
      <c r="V17" s="1">
        <f>IF(I17=J17,IF(J17=K17,IF(K17=L17,0,L17),K17),J17)</f>
        <v>0</v>
      </c>
    </row>
    <row r="18" spans="1:22" x14ac:dyDescent="0.35">
      <c r="A18" t="s">
        <v>446</v>
      </c>
      <c r="B18" t="s">
        <v>447</v>
      </c>
      <c r="C18" t="str">
        <f t="shared" si="0"/>
        <v>Andersson,  Rasmus</v>
      </c>
      <c r="E18" t="s">
        <v>10</v>
      </c>
      <c r="F18" t="s">
        <v>27</v>
      </c>
      <c r="G18" t="s">
        <v>285</v>
      </c>
      <c r="H18" s="8" t="str" cm="1">
        <f t="array" ref="H18">INDEX($I$1:$R$1, MATCH(TRUE, INDEX(I18:R18="",0), 0))</f>
        <v>2026-27</v>
      </c>
      <c r="I18" s="1">
        <v>4550000</v>
      </c>
      <c r="J18" s="1">
        <v>4550000</v>
      </c>
      <c r="K18" s="1">
        <v>4550000</v>
      </c>
      <c r="S18">
        <f>COUNTIF(I18:R18,I18)</f>
        <v>3</v>
      </c>
      <c r="T18" s="7">
        <f>10-COUNTIF(I18:R18,I18)-COUNTBLANK(I18:R18)</f>
        <v>0</v>
      </c>
      <c r="U18" s="1">
        <f>I18</f>
        <v>4550000</v>
      </c>
      <c r="V18" s="1">
        <f>IF(I18=J18,IF(J18=K18,IF(K18=L18,0,L18),K18),J18)</f>
        <v>0</v>
      </c>
    </row>
    <row r="19" spans="1:22" x14ac:dyDescent="0.35">
      <c r="A19" t="s">
        <v>448</v>
      </c>
      <c r="B19" t="s">
        <v>449</v>
      </c>
      <c r="C19" t="str">
        <f t="shared" si="0"/>
        <v>Andrae,  Emil</v>
      </c>
      <c r="E19" t="s">
        <v>14</v>
      </c>
      <c r="F19" t="s">
        <v>13</v>
      </c>
      <c r="G19" t="s">
        <v>285</v>
      </c>
      <c r="H19" s="8" t="str" cm="1">
        <f t="array" ref="H19">INDEX($I$1:$R$1, MATCH(TRUE, INDEX(I19:R19="",0), 0))</f>
        <v>2026-27</v>
      </c>
      <c r="I19" s="1">
        <v>903333</v>
      </c>
      <c r="J19" s="1">
        <v>903333</v>
      </c>
      <c r="K19" s="1">
        <v>903333</v>
      </c>
      <c r="S19">
        <f>COUNTIF(I19:R19,I19)</f>
        <v>3</v>
      </c>
      <c r="T19" s="7">
        <f>10-COUNTIF(I19:R19,I19)-COUNTBLANK(I19:R19)</f>
        <v>0</v>
      </c>
      <c r="U19" s="1">
        <f>I19</f>
        <v>903333</v>
      </c>
      <c r="V19" s="1">
        <f>IF(I19=J19,IF(J19=K19,IF(K19=L19,0,L19),K19),J19)</f>
        <v>0</v>
      </c>
    </row>
    <row r="20" spans="1:22" x14ac:dyDescent="0.35">
      <c r="A20" t="s">
        <v>450</v>
      </c>
      <c r="B20" t="s">
        <v>451</v>
      </c>
      <c r="C20" t="str">
        <f t="shared" si="0"/>
        <v>Annunen,  Justus</v>
      </c>
      <c r="F20" t="s">
        <v>64</v>
      </c>
      <c r="G20" t="s">
        <v>365</v>
      </c>
      <c r="H20" s="8" t="str" cm="1">
        <f t="array" ref="H20">INDEX($I$1:$R$1, MATCH(TRUE, INDEX(I20:R20="",0), 0))</f>
        <v>2026-27</v>
      </c>
      <c r="I20" s="1">
        <v>775000</v>
      </c>
      <c r="J20" s="1">
        <v>837500</v>
      </c>
      <c r="K20" s="1">
        <v>837500</v>
      </c>
      <c r="S20">
        <f>COUNTIF(I20:R20,I20)</f>
        <v>1</v>
      </c>
      <c r="T20" s="7">
        <f>10-COUNTIF(I20:R20,I20)-COUNTBLANK(I20:R20)</f>
        <v>2</v>
      </c>
      <c r="U20" s="1">
        <f>I20</f>
        <v>775000</v>
      </c>
      <c r="V20" s="1">
        <f>IF(I20=J20,IF(J20=K20,IF(K20=L20,0,L20),K20),J20)</f>
        <v>837500</v>
      </c>
    </row>
    <row r="21" spans="1:22" x14ac:dyDescent="0.35">
      <c r="A21" t="s">
        <v>452</v>
      </c>
      <c r="B21" t="s">
        <v>453</v>
      </c>
      <c r="C21" t="str">
        <f t="shared" si="0"/>
        <v>Appleton,  Mason</v>
      </c>
      <c r="E21" t="s">
        <v>10</v>
      </c>
      <c r="F21" t="s">
        <v>20</v>
      </c>
      <c r="G21" t="s">
        <v>9</v>
      </c>
      <c r="H21" s="8" t="str" cm="1">
        <f t="array" ref="H21">INDEX($I$1:$R$1, MATCH(TRUE, INDEX(I21:R21="",0), 0))</f>
        <v>2025-26</v>
      </c>
      <c r="I21" s="1">
        <v>2166667</v>
      </c>
      <c r="J21" s="1">
        <v>2166667</v>
      </c>
      <c r="S21">
        <f>COUNTIF(I21:R21,I21)</f>
        <v>2</v>
      </c>
      <c r="T21" s="7">
        <f>10-COUNTIF(I21:R21,I21)-COUNTBLANK(I21:R21)</f>
        <v>0</v>
      </c>
      <c r="U21" s="1">
        <f>I21</f>
        <v>2166667</v>
      </c>
      <c r="V21" s="1">
        <f>IF(I21=J21,IF(J21=K21,IF(K21=L21,0,L21),K21),J21)</f>
        <v>0</v>
      </c>
    </row>
    <row r="22" spans="1:22" x14ac:dyDescent="0.35">
      <c r="A22" t="s">
        <v>454</v>
      </c>
      <c r="B22" t="s">
        <v>445</v>
      </c>
      <c r="C22" t="str">
        <f t="shared" si="0"/>
        <v>Archibald,  Josh</v>
      </c>
      <c r="E22" t="s">
        <v>10</v>
      </c>
      <c r="F22" t="s">
        <v>21</v>
      </c>
      <c r="G22" t="s">
        <v>9</v>
      </c>
      <c r="H22" s="8" t="str" cm="1">
        <f t="array" ref="H22">INDEX($I$1:$R$1, MATCH(TRUE, INDEX(I22:R22="",0), 0))</f>
        <v>2025-26</v>
      </c>
      <c r="I22" s="1">
        <v>800000</v>
      </c>
      <c r="J22" s="1">
        <v>800000</v>
      </c>
      <c r="S22">
        <f>COUNTIF(I22:R22,I22)</f>
        <v>2</v>
      </c>
      <c r="T22" s="7">
        <f>10-COUNTIF(I22:R22,I22)-COUNTBLANK(I22:R22)</f>
        <v>0</v>
      </c>
      <c r="U22" s="1">
        <f>I22</f>
        <v>800000</v>
      </c>
      <c r="V22" s="1">
        <f>IF(I22=J22,IF(J22=K22,IF(K22=L22,0,L22),K22),J22)</f>
        <v>0</v>
      </c>
    </row>
    <row r="23" spans="1:22" x14ac:dyDescent="0.35">
      <c r="A23" t="s">
        <v>455</v>
      </c>
      <c r="B23" t="s">
        <v>456</v>
      </c>
      <c r="C23" t="str">
        <f t="shared" si="0"/>
        <v>Armia,  Joel</v>
      </c>
      <c r="E23" t="s">
        <v>10</v>
      </c>
      <c r="F23" t="s">
        <v>19</v>
      </c>
      <c r="G23" t="s">
        <v>9</v>
      </c>
      <c r="H23" s="8" t="str" cm="1">
        <f t="array" ref="H23">INDEX($I$1:$R$1, MATCH(TRUE, INDEX(I23:R23="",0), 0))</f>
        <v>2025-26</v>
      </c>
      <c r="I23" s="1">
        <v>3400000</v>
      </c>
      <c r="J23" s="1">
        <v>3400000</v>
      </c>
      <c r="S23">
        <f>COUNTIF(I23:R23,I23)</f>
        <v>2</v>
      </c>
      <c r="T23" s="7">
        <f>10-COUNTIF(I23:R23,I23)-COUNTBLANK(I23:R23)</f>
        <v>0</v>
      </c>
      <c r="U23" s="1">
        <f>I23</f>
        <v>3400000</v>
      </c>
      <c r="V23" s="1">
        <f>IF(I23=J23,IF(J23=K23,IF(K23=L23,0,L23),K23),J23)</f>
        <v>0</v>
      </c>
    </row>
    <row r="24" spans="1:22" x14ac:dyDescent="0.35">
      <c r="A24" t="s">
        <v>457</v>
      </c>
      <c r="B24" t="s">
        <v>458</v>
      </c>
      <c r="C24" t="str">
        <f t="shared" si="0"/>
        <v>Arvidsson,  Viktor</v>
      </c>
      <c r="E24" t="s">
        <v>10</v>
      </c>
      <c r="F24" t="s">
        <v>23</v>
      </c>
      <c r="G24" t="s">
        <v>9</v>
      </c>
      <c r="H24" s="8" t="str" cm="1">
        <f t="array" ref="H24">INDEX($I$1:$R$1, MATCH(TRUE, INDEX(I24:R24="",0), 0))</f>
        <v>2025-26</v>
      </c>
      <c r="I24" s="1">
        <v>4250000</v>
      </c>
      <c r="J24" s="1">
        <v>4250000</v>
      </c>
      <c r="S24">
        <f>COUNTIF(I24:R24,I24)</f>
        <v>2</v>
      </c>
      <c r="T24" s="7">
        <f>10-COUNTIF(I24:R24,I24)-COUNTBLANK(I24:R24)</f>
        <v>0</v>
      </c>
      <c r="U24" s="1">
        <f>I24</f>
        <v>4250000</v>
      </c>
      <c r="V24" s="1">
        <f>IF(I24=J24,IF(J24=K24,IF(K24=L24,0,L24),K24),J24)</f>
        <v>0</v>
      </c>
    </row>
    <row r="25" spans="1:22" x14ac:dyDescent="0.35">
      <c r="A25" t="s">
        <v>459</v>
      </c>
      <c r="B25" t="s">
        <v>447</v>
      </c>
      <c r="C25" t="str">
        <f t="shared" si="0"/>
        <v>Asplund,  Rasmus</v>
      </c>
      <c r="E25" t="s">
        <v>10</v>
      </c>
      <c r="F25" t="s">
        <v>24</v>
      </c>
      <c r="G25" t="s">
        <v>9</v>
      </c>
      <c r="H25" s="8" t="str" cm="1">
        <f t="array" ref="H25">INDEX($I$1:$R$1, MATCH(TRUE, INDEX(I25:R25="",0), 0))</f>
        <v>2024-25</v>
      </c>
      <c r="I25" s="1">
        <v>775000</v>
      </c>
      <c r="S25">
        <f>COUNTIF(I25:R25,I25)</f>
        <v>1</v>
      </c>
      <c r="T25" s="7">
        <f>10-COUNTIF(I25:R25,I25)-COUNTBLANK(I25:R25)</f>
        <v>0</v>
      </c>
      <c r="U25" s="1">
        <f>I25</f>
        <v>775000</v>
      </c>
      <c r="V25" s="1">
        <f>IF(I25=J25,IF(J25=K25,IF(K25=L25,0,L25),K25),J25)</f>
        <v>0</v>
      </c>
    </row>
    <row r="26" spans="1:22" x14ac:dyDescent="0.35">
      <c r="A26" t="s">
        <v>460</v>
      </c>
      <c r="B26" t="s">
        <v>461</v>
      </c>
      <c r="C26" t="str">
        <f t="shared" si="0"/>
        <v>Athanasiou,  Andreas</v>
      </c>
      <c r="E26" t="s">
        <v>10</v>
      </c>
      <c r="F26" t="s">
        <v>18</v>
      </c>
      <c r="G26" t="s">
        <v>9</v>
      </c>
      <c r="H26" s="8" t="str" cm="1">
        <f t="array" ref="H26">INDEX($I$1:$R$1, MATCH(TRUE, INDEX(I26:R26="",0), 0))</f>
        <v>2025-26</v>
      </c>
      <c r="I26" s="1">
        <v>4250000</v>
      </c>
      <c r="J26" s="1">
        <v>4250000</v>
      </c>
      <c r="S26">
        <f>COUNTIF(I26:R26,I26)</f>
        <v>2</v>
      </c>
      <c r="T26" s="7">
        <f>10-COUNTIF(I26:R26,I26)-COUNTBLANK(I26:R26)</f>
        <v>0</v>
      </c>
      <c r="U26" s="1">
        <f>I26</f>
        <v>4250000</v>
      </c>
      <c r="V26" s="1">
        <f>IF(I26=J26,IF(J26=K26,IF(K26=L26,0,L26),K26),J26)</f>
        <v>0</v>
      </c>
    </row>
    <row r="27" spans="1:22" x14ac:dyDescent="0.35">
      <c r="A27" t="s">
        <v>462</v>
      </c>
      <c r="B27" t="s">
        <v>463</v>
      </c>
      <c r="C27" t="str">
        <f t="shared" si="0"/>
        <v>Atkinson,  Cam</v>
      </c>
      <c r="E27" t="s">
        <v>10</v>
      </c>
      <c r="F27" t="s">
        <v>25</v>
      </c>
      <c r="G27" t="s">
        <v>9</v>
      </c>
      <c r="H27" s="8" t="str" cm="1">
        <f t="array" ref="H27">INDEX($I$1:$R$1, MATCH(TRUE, INDEX(I27:R27="",0), 0))</f>
        <v>2025-26</v>
      </c>
      <c r="I27" s="1">
        <v>5875000</v>
      </c>
      <c r="J27" s="1">
        <v>5875000</v>
      </c>
      <c r="S27">
        <f>COUNTIF(I27:R27,I27)</f>
        <v>2</v>
      </c>
      <c r="T27" s="7">
        <f>10-COUNTIF(I27:R27,I27)-COUNTBLANK(I27:R27)</f>
        <v>0</v>
      </c>
      <c r="U27" s="1">
        <f>I27</f>
        <v>5875000</v>
      </c>
      <c r="V27" s="1">
        <f>IF(I27=J27,IF(J27=K27,IF(K27=L27,0,L27),K27),J27)</f>
        <v>0</v>
      </c>
    </row>
    <row r="28" spans="1:22" x14ac:dyDescent="0.35">
      <c r="A28" t="s">
        <v>464</v>
      </c>
      <c r="B28" t="s">
        <v>465</v>
      </c>
      <c r="C28" t="str">
        <f t="shared" si="0"/>
        <v>Attard,  Ronnie</v>
      </c>
      <c r="E28" t="s">
        <v>14</v>
      </c>
      <c r="F28" t="s">
        <v>13</v>
      </c>
      <c r="G28" t="s">
        <v>285</v>
      </c>
      <c r="H28" s="8" t="str" cm="1">
        <f t="array" ref="H28">INDEX($I$1:$R$1, MATCH(TRUE, INDEX(I28:R28="",0), 0))</f>
        <v>2025-26</v>
      </c>
      <c r="I28" s="1">
        <v>850000</v>
      </c>
      <c r="J28" s="1">
        <v>850000</v>
      </c>
      <c r="S28">
        <f>COUNTIF(I28:R28,I28)</f>
        <v>2</v>
      </c>
      <c r="T28" s="7">
        <f>10-COUNTIF(I28:R28,I28)-COUNTBLANK(I28:R28)</f>
        <v>0</v>
      </c>
      <c r="U28" s="1">
        <f>I28</f>
        <v>850000</v>
      </c>
      <c r="V28" s="1">
        <f>IF(I28=J28,IF(J28=K28,IF(K28=L28,0,L28),K28),J28)</f>
        <v>0</v>
      </c>
    </row>
    <row r="29" spans="1:22" x14ac:dyDescent="0.35">
      <c r="A29" t="s">
        <v>466</v>
      </c>
      <c r="B29" t="s">
        <v>467</v>
      </c>
      <c r="C29" t="str">
        <f t="shared" si="0"/>
        <v>Aube-Kubel,  Nicolas</v>
      </c>
      <c r="E29" t="s">
        <v>10</v>
      </c>
      <c r="F29" t="s">
        <v>26</v>
      </c>
      <c r="G29" t="s">
        <v>9</v>
      </c>
      <c r="H29" s="8" t="str" cm="1">
        <f t="array" ref="H29">INDEX($I$1:$R$1, MATCH(TRUE, INDEX(I29:R29="",0), 0))</f>
        <v>2024-25</v>
      </c>
      <c r="I29" s="1">
        <v>1225000</v>
      </c>
      <c r="S29">
        <f>COUNTIF(I29:R29,I29)</f>
        <v>1</v>
      </c>
      <c r="T29" s="7">
        <f>10-COUNTIF(I29:R29,I29)-COUNTBLANK(I29:R29)</f>
        <v>0</v>
      </c>
      <c r="U29" s="1">
        <f>I29</f>
        <v>1225000</v>
      </c>
      <c r="V29" s="1">
        <f>IF(I29=J29,IF(J29=K29,IF(K29=L29,0,L29),K29),J29)</f>
        <v>0</v>
      </c>
    </row>
    <row r="30" spans="1:22" x14ac:dyDescent="0.35">
      <c r="A30" t="s">
        <v>468</v>
      </c>
      <c r="B30" t="s">
        <v>469</v>
      </c>
      <c r="C30" t="str">
        <f t="shared" si="0"/>
        <v>Backlund,  Mikael</v>
      </c>
      <c r="E30" t="s">
        <v>10</v>
      </c>
      <c r="F30" t="s">
        <v>27</v>
      </c>
      <c r="G30" t="s">
        <v>9</v>
      </c>
      <c r="H30" s="8" t="str" cm="1">
        <f t="array" ref="H30">INDEX($I$1:$R$1, MATCH(TRUE, INDEX(I30:R30="",0), 0))</f>
        <v>2024-25</v>
      </c>
      <c r="I30" s="1">
        <v>5350000</v>
      </c>
      <c r="S30">
        <f>COUNTIF(I30:R30,I30)</f>
        <v>1</v>
      </c>
      <c r="T30" s="7">
        <f>10-COUNTIF(I30:R30,I30)-COUNTBLANK(I30:R30)</f>
        <v>0</v>
      </c>
      <c r="U30" s="1">
        <f>I30</f>
        <v>5350000</v>
      </c>
      <c r="V30" s="1">
        <f>IF(I30=J30,IF(J30=K30,IF(K30=L30,0,L30),K30),J30)</f>
        <v>0</v>
      </c>
    </row>
    <row r="31" spans="1:22" x14ac:dyDescent="0.35">
      <c r="A31" t="s">
        <v>470</v>
      </c>
      <c r="B31" t="s">
        <v>471</v>
      </c>
      <c r="C31" t="str">
        <f t="shared" si="0"/>
        <v>Backstrom,  Nicklas</v>
      </c>
      <c r="E31" t="s">
        <v>10</v>
      </c>
      <c r="F31" t="s">
        <v>26</v>
      </c>
      <c r="G31" t="s">
        <v>9</v>
      </c>
      <c r="H31" s="8" t="str" cm="1">
        <f t="array" ref="H31">INDEX($I$1:$R$1, MATCH(TRUE, INDEX(I31:R31="",0), 0))</f>
        <v>2025-26</v>
      </c>
      <c r="I31" s="1">
        <v>9200000</v>
      </c>
      <c r="J31" s="1">
        <v>9200000</v>
      </c>
      <c r="S31">
        <f>COUNTIF(I31:R31,I31)</f>
        <v>2</v>
      </c>
      <c r="T31" s="7">
        <f>10-COUNTIF(I31:R31,I31)-COUNTBLANK(I31:R31)</f>
        <v>0</v>
      </c>
      <c r="U31" s="1">
        <f>I31</f>
        <v>9200000</v>
      </c>
      <c r="V31" s="1">
        <f>IF(I31=J31,IF(J31=K31,IF(K31=L31,0,L31),K31),J31)</f>
        <v>0</v>
      </c>
    </row>
    <row r="32" spans="1:22" x14ac:dyDescent="0.35">
      <c r="A32" t="s">
        <v>472</v>
      </c>
      <c r="B32" t="s">
        <v>473</v>
      </c>
      <c r="C32" t="str">
        <f t="shared" si="0"/>
        <v>Bahl,  Kevin</v>
      </c>
      <c r="E32" t="s">
        <v>14</v>
      </c>
      <c r="F32" t="s">
        <v>32</v>
      </c>
      <c r="G32" t="s">
        <v>285</v>
      </c>
      <c r="H32" s="8" t="str" cm="1">
        <f t="array" ref="H32">INDEX($I$1:$R$1, MATCH(TRUE, INDEX(I32:R32="",0), 0))</f>
        <v>2025-26</v>
      </c>
      <c r="I32" s="1">
        <v>1050000</v>
      </c>
      <c r="J32" s="1">
        <v>1050000</v>
      </c>
      <c r="S32">
        <f>COUNTIF(I32:R32,I32)</f>
        <v>2</v>
      </c>
      <c r="T32" s="7">
        <f>10-COUNTIF(I32:R32,I32)-COUNTBLANK(I32:R32)</f>
        <v>0</v>
      </c>
      <c r="U32" s="1">
        <f>I32</f>
        <v>1050000</v>
      </c>
      <c r="V32" s="1">
        <f>IF(I32=J32,IF(J32=K32,IF(K32=L32,0,L32),K32),J32)</f>
        <v>0</v>
      </c>
    </row>
    <row r="33" spans="1:22" x14ac:dyDescent="0.35">
      <c r="A33" t="s">
        <v>474</v>
      </c>
      <c r="B33" t="s">
        <v>475</v>
      </c>
      <c r="C33" t="str">
        <f t="shared" si="0"/>
        <v>Bains,  Arshdeep</v>
      </c>
      <c r="E33" t="s">
        <v>14</v>
      </c>
      <c r="F33" t="s">
        <v>28</v>
      </c>
      <c r="G33" t="s">
        <v>9</v>
      </c>
      <c r="H33" s="8" t="str" cm="1">
        <f t="array" ref="H33">INDEX($I$1:$R$1, MATCH(TRUE, INDEX(I33:R33="",0), 0))</f>
        <v>2025-26</v>
      </c>
      <c r="I33" s="1">
        <v>816667</v>
      </c>
      <c r="J33" s="1">
        <v>816667</v>
      </c>
      <c r="S33">
        <f>COUNTIF(I33:R33,I33)</f>
        <v>2</v>
      </c>
      <c r="T33" s="7">
        <f>10-COUNTIF(I33:R33,I33)-COUNTBLANK(I33:R33)</f>
        <v>0</v>
      </c>
      <c r="U33" s="1">
        <f>I33</f>
        <v>816667</v>
      </c>
      <c r="V33" s="1">
        <f>IF(I33=J33,IF(J33=K33,IF(K33=L33,0,L33),K33),J33)</f>
        <v>0</v>
      </c>
    </row>
    <row r="34" spans="1:22" x14ac:dyDescent="0.35">
      <c r="A34" t="s">
        <v>476</v>
      </c>
      <c r="B34" t="s">
        <v>477</v>
      </c>
      <c r="C34" t="str">
        <f t="shared" si="0"/>
        <v>Balcers,  Rudolfs</v>
      </c>
      <c r="E34" t="s">
        <v>174</v>
      </c>
      <c r="F34" t="s">
        <v>24</v>
      </c>
      <c r="G34" t="s">
        <v>9</v>
      </c>
      <c r="H34" s="8" t="str" cm="1">
        <f t="array" ref="H34">INDEX($I$1:$R$1, MATCH(TRUE, INDEX(I34:R34="",0), 0))</f>
        <v>2023-24</v>
      </c>
      <c r="S34">
        <f>COUNTIF(I34:R34,I34)</f>
        <v>0</v>
      </c>
      <c r="T34" s="7">
        <f>10-COUNTIF(I34:R34,I34)-COUNTBLANK(I34:R34)</f>
        <v>0</v>
      </c>
      <c r="U34" s="1">
        <f>I34</f>
        <v>0</v>
      </c>
      <c r="V34" s="1">
        <f>IF(I34=J34,IF(J34=K34,IF(K34=L34,0,L34),K34),J34)</f>
        <v>0</v>
      </c>
    </row>
    <row r="35" spans="1:22" x14ac:dyDescent="0.35">
      <c r="A35" t="s">
        <v>478</v>
      </c>
      <c r="B35" t="s">
        <v>479</v>
      </c>
      <c r="C35" t="str">
        <f t="shared" si="0"/>
        <v>Balinskis,  Uvis</v>
      </c>
      <c r="F35" t="s">
        <v>24</v>
      </c>
      <c r="G35" t="s">
        <v>285</v>
      </c>
      <c r="H35" s="8" t="str" cm="1">
        <f t="array" ref="H35">INDEX($I$1:$R$1, MATCH(TRUE, INDEX(I35:R35="",0), 0))</f>
        <v>2024-25</v>
      </c>
      <c r="I35" s="1">
        <v>870000</v>
      </c>
      <c r="S35">
        <f>COUNTIF(I35:R35,I35)</f>
        <v>1</v>
      </c>
      <c r="T35" s="7">
        <f>10-COUNTIF(I35:R35,I35)-COUNTBLANK(I35:R35)</f>
        <v>0</v>
      </c>
      <c r="U35" s="1">
        <f>I35</f>
        <v>870000</v>
      </c>
      <c r="V35" s="1">
        <f>IF(I35=J35,IF(J35=K35,IF(K35=L35,0,L35),K35),J35)</f>
        <v>0</v>
      </c>
    </row>
    <row r="36" spans="1:22" x14ac:dyDescent="0.35">
      <c r="A36" t="s">
        <v>480</v>
      </c>
      <c r="B36" t="s">
        <v>481</v>
      </c>
      <c r="C36" t="str">
        <f t="shared" si="0"/>
        <v>Barabanov,  Alexander</v>
      </c>
      <c r="E36" t="s">
        <v>10</v>
      </c>
      <c r="F36" t="s">
        <v>29</v>
      </c>
      <c r="G36" t="s">
        <v>9</v>
      </c>
      <c r="H36" s="8" t="str" cm="1">
        <f t="array" ref="H36">INDEX($I$1:$R$1, MATCH(TRUE, INDEX(I36:R36="",0), 0))</f>
        <v>2024-25</v>
      </c>
      <c r="I36" s="1">
        <v>2500000</v>
      </c>
      <c r="S36">
        <f>COUNTIF(I36:R36,I36)</f>
        <v>1</v>
      </c>
      <c r="T36" s="7">
        <f>10-COUNTIF(I36:R36,I36)-COUNTBLANK(I36:R36)</f>
        <v>0</v>
      </c>
      <c r="U36" s="1">
        <f>I36</f>
        <v>2500000</v>
      </c>
      <c r="V36" s="1">
        <f>IF(I36=J36,IF(J36=K36,IF(K36=L36,0,L36),K36),J36)</f>
        <v>0</v>
      </c>
    </row>
    <row r="37" spans="1:22" x14ac:dyDescent="0.35">
      <c r="A37" t="s">
        <v>482</v>
      </c>
      <c r="B37" t="s">
        <v>483</v>
      </c>
      <c r="C37" t="str">
        <f t="shared" si="0"/>
        <v>Barbashev,  Ivan</v>
      </c>
      <c r="E37" t="s">
        <v>10</v>
      </c>
      <c r="F37" t="s">
        <v>15</v>
      </c>
      <c r="G37" t="s">
        <v>9</v>
      </c>
      <c r="H37" s="8" t="str" cm="1">
        <f t="array" ref="H37">INDEX($I$1:$R$1, MATCH(TRUE, INDEX(I37:R37="",0), 0))</f>
        <v>2028-29</v>
      </c>
      <c r="I37" s="1">
        <v>5000000</v>
      </c>
      <c r="J37" s="1">
        <v>5000000</v>
      </c>
      <c r="K37" s="1">
        <v>5000000</v>
      </c>
      <c r="L37" s="1">
        <v>5000000</v>
      </c>
      <c r="M37" s="1">
        <v>5000000</v>
      </c>
      <c r="S37">
        <f>COUNTIF(I37:R37,I37)</f>
        <v>5</v>
      </c>
      <c r="T37" s="7">
        <f>10-COUNTIF(I37:R37,I37)-COUNTBLANK(I37:R37)</f>
        <v>0</v>
      </c>
      <c r="U37" s="1">
        <f>I37</f>
        <v>5000000</v>
      </c>
      <c r="V37" s="1">
        <f>IF(I37=J37,IF(J37=K37,IF(K37=L37,0,L37),K37),J37)</f>
        <v>0</v>
      </c>
    </row>
    <row r="38" spans="1:22" x14ac:dyDescent="0.35">
      <c r="A38" t="s">
        <v>484</v>
      </c>
      <c r="B38" t="s">
        <v>485</v>
      </c>
      <c r="C38" t="str">
        <f t="shared" si="0"/>
        <v>Barkov,  Aleksander</v>
      </c>
      <c r="E38" t="s">
        <v>10</v>
      </c>
      <c r="F38" t="s">
        <v>24</v>
      </c>
      <c r="G38" t="s">
        <v>9</v>
      </c>
      <c r="H38" s="8" t="str" cm="1">
        <f t="array" ref="H38">INDEX($I$1:$R$1, MATCH(TRUE, INDEX(I38:R38="",0), 0))</f>
        <v>2030-31</v>
      </c>
      <c r="I38" s="1">
        <v>10000000</v>
      </c>
      <c r="J38" s="1">
        <v>10000000</v>
      </c>
      <c r="K38" s="1">
        <v>10000000</v>
      </c>
      <c r="L38" s="1">
        <v>10000000</v>
      </c>
      <c r="M38" s="1">
        <v>10000000</v>
      </c>
      <c r="N38" s="1">
        <v>10000000</v>
      </c>
      <c r="O38" s="1">
        <v>10000000</v>
      </c>
      <c r="S38">
        <f>COUNTIF(I38:R38,I38)</f>
        <v>7</v>
      </c>
      <c r="T38" s="7">
        <f>10-COUNTIF(I38:R38,I38)-COUNTBLANK(I38:R38)</f>
        <v>0</v>
      </c>
      <c r="U38" s="1">
        <f>I38</f>
        <v>10000000</v>
      </c>
      <c r="V38" s="1">
        <f>IF(I38=J38,IF(J38=K38,IF(K38=L38,0,L38),K38),J38)</f>
        <v>0</v>
      </c>
    </row>
    <row r="39" spans="1:22" x14ac:dyDescent="0.35">
      <c r="A39" t="s">
        <v>486</v>
      </c>
      <c r="B39" t="s">
        <v>487</v>
      </c>
      <c r="C39" t="str">
        <f t="shared" si="0"/>
        <v>Barlow,  Colby</v>
      </c>
      <c r="E39" t="s">
        <v>14</v>
      </c>
      <c r="F39" t="s">
        <v>20</v>
      </c>
      <c r="G39" t="s">
        <v>9</v>
      </c>
      <c r="H39" s="8" t="str" cm="1">
        <f t="array" ref="H39">INDEX($I$1:$R$1, MATCH(TRUE, INDEX(I39:R39="",0), 0))</f>
        <v>2027-28</v>
      </c>
      <c r="I39" s="1">
        <v>950000</v>
      </c>
      <c r="J39" s="1">
        <v>918333</v>
      </c>
      <c r="K39" s="1">
        <v>918333</v>
      </c>
      <c r="L39" s="1">
        <v>918333</v>
      </c>
      <c r="S39">
        <f>COUNTIF(I39:R39,I39)</f>
        <v>1</v>
      </c>
      <c r="T39" s="7">
        <f>10-COUNTIF(I39:R39,I39)-COUNTBLANK(I39:R39)</f>
        <v>3</v>
      </c>
      <c r="U39" s="1">
        <f>I39</f>
        <v>950000</v>
      </c>
      <c r="V39" s="1">
        <f>IF(I39=J39,IF(J39=K39,IF(K39=L39,0,L39),K39),J39)</f>
        <v>918333</v>
      </c>
    </row>
    <row r="40" spans="1:22" x14ac:dyDescent="0.35">
      <c r="A40" t="s">
        <v>488</v>
      </c>
      <c r="B40" t="s">
        <v>489</v>
      </c>
      <c r="C40" t="str">
        <f t="shared" si="0"/>
        <v>Barre-Boulet,  Alex</v>
      </c>
      <c r="E40" t="s">
        <v>10</v>
      </c>
      <c r="F40" t="s">
        <v>21</v>
      </c>
      <c r="G40" t="s">
        <v>9</v>
      </c>
      <c r="H40" s="8" t="str" cm="1">
        <f t="array" ref="H40">INDEX($I$1:$R$1, MATCH(TRUE, INDEX(I40:R40="",0), 0))</f>
        <v>2024-25</v>
      </c>
      <c r="I40" s="1">
        <v>758333</v>
      </c>
      <c r="S40">
        <f>COUNTIF(I40:R40,I40)</f>
        <v>1</v>
      </c>
      <c r="T40" s="7">
        <f>10-COUNTIF(I40:R40,I40)-COUNTBLANK(I40:R40)</f>
        <v>0</v>
      </c>
      <c r="U40" s="1">
        <f>I40</f>
        <v>758333</v>
      </c>
      <c r="V40" s="1">
        <f>IF(I40=J40,IF(J40=K40,IF(K40=L40,0,L40),K40),J40)</f>
        <v>0</v>
      </c>
    </row>
    <row r="41" spans="1:22" x14ac:dyDescent="0.35">
      <c r="A41" t="s">
        <v>490</v>
      </c>
      <c r="B41" t="s">
        <v>491</v>
      </c>
      <c r="C41" t="str">
        <f t="shared" si="0"/>
        <v>Barrie,  Tyson</v>
      </c>
      <c r="E41" t="s">
        <v>10</v>
      </c>
      <c r="F41" t="s">
        <v>98</v>
      </c>
      <c r="G41" t="s">
        <v>285</v>
      </c>
      <c r="H41" s="8" t="str" cm="1">
        <f t="array" ref="H41">INDEX($I$1:$R$1, MATCH(TRUE, INDEX(I41:R41="",0), 0))</f>
        <v>2024-25</v>
      </c>
      <c r="I41" s="1">
        <v>4500000</v>
      </c>
      <c r="S41">
        <f>COUNTIF(I41:R41,I41)</f>
        <v>1</v>
      </c>
      <c r="T41" s="7">
        <f>10-COUNTIF(I41:R41,I41)-COUNTBLANK(I41:R41)</f>
        <v>0</v>
      </c>
      <c r="U41" s="1">
        <f>I41</f>
        <v>4500000</v>
      </c>
      <c r="V41" s="1">
        <f>IF(I41=J41,IF(J41=K41,IF(K41=L41,0,L41),K41),J41)</f>
        <v>0</v>
      </c>
    </row>
    <row r="42" spans="1:22" x14ac:dyDescent="0.35">
      <c r="A42" t="s">
        <v>492</v>
      </c>
      <c r="B42" t="s">
        <v>494</v>
      </c>
      <c r="C42" t="str">
        <f t="shared" si="0"/>
        <v>Barron,  Morgan</v>
      </c>
      <c r="E42" t="s">
        <v>14</v>
      </c>
      <c r="F42" t="s">
        <v>20</v>
      </c>
      <c r="G42" t="s">
        <v>9</v>
      </c>
      <c r="H42" s="8" t="str" cm="1">
        <f t="array" ref="H42">INDEX($I$1:$R$1, MATCH(TRUE, INDEX(I42:R42="",0), 0))</f>
        <v>2025-26</v>
      </c>
      <c r="I42" s="1">
        <v>1350000</v>
      </c>
      <c r="J42" s="1">
        <v>1350000</v>
      </c>
      <c r="S42">
        <f>COUNTIF(I42:R42,I42)</f>
        <v>2</v>
      </c>
      <c r="T42" s="7">
        <f>10-COUNTIF(I42:R42,I42)-COUNTBLANK(I42:R42)</f>
        <v>0</v>
      </c>
      <c r="U42" s="1">
        <f>I42</f>
        <v>1350000</v>
      </c>
      <c r="V42" s="1">
        <f>IF(I42=J42,IF(J42=K42,IF(K42=L42,0,L42),K42),J42)</f>
        <v>0</v>
      </c>
    </row>
    <row r="43" spans="1:22" x14ac:dyDescent="0.35">
      <c r="A43" t="s">
        <v>492</v>
      </c>
      <c r="B43" t="s">
        <v>493</v>
      </c>
      <c r="C43" t="str">
        <f t="shared" si="0"/>
        <v>Barron,  Justin</v>
      </c>
      <c r="E43" t="s">
        <v>14</v>
      </c>
      <c r="F43" t="s">
        <v>19</v>
      </c>
      <c r="G43" t="s">
        <v>285</v>
      </c>
      <c r="H43" s="8" t="str" cm="1">
        <f t="array" ref="H43">INDEX($I$1:$R$1, MATCH(TRUE, INDEX(I43:R43="",0), 0))</f>
        <v>2024-25</v>
      </c>
      <c r="I43" s="1">
        <v>925000</v>
      </c>
      <c r="S43">
        <f>COUNTIF(I43:R43,I43)</f>
        <v>1</v>
      </c>
      <c r="T43" s="7">
        <f>10-COUNTIF(I43:R43,I43)-COUNTBLANK(I43:R43)</f>
        <v>0</v>
      </c>
      <c r="U43" s="1">
        <f>I43</f>
        <v>925000</v>
      </c>
      <c r="V43" s="1">
        <f>IF(I43=J43,IF(J43=K43,IF(K43=L43,0,L43),K43),J43)</f>
        <v>0</v>
      </c>
    </row>
    <row r="44" spans="1:22" x14ac:dyDescent="0.35">
      <c r="A44" t="s">
        <v>495</v>
      </c>
      <c r="B44" t="s">
        <v>496</v>
      </c>
      <c r="C44" t="str">
        <f t="shared" si="0"/>
        <v>Barzal,  Mathew</v>
      </c>
      <c r="E44" t="s">
        <v>10</v>
      </c>
      <c r="F44" t="s">
        <v>31</v>
      </c>
      <c r="G44" t="s">
        <v>9</v>
      </c>
      <c r="H44" s="8" t="str" cm="1">
        <f t="array" ref="H44">INDEX($I$1:$R$1, MATCH(TRUE, INDEX(I44:R44="",0), 0))</f>
        <v>2031-32</v>
      </c>
      <c r="I44" s="1">
        <v>9150000</v>
      </c>
      <c r="J44" s="1">
        <v>9150000</v>
      </c>
      <c r="K44" s="1">
        <v>9150000</v>
      </c>
      <c r="L44" s="1">
        <v>9150000</v>
      </c>
      <c r="M44" s="1">
        <v>9150000</v>
      </c>
      <c r="N44" s="1">
        <v>9150000</v>
      </c>
      <c r="O44" s="1">
        <v>9150000</v>
      </c>
      <c r="P44" s="1">
        <v>9150000</v>
      </c>
      <c r="S44">
        <f>COUNTIF(I44:R44,I44)</f>
        <v>8</v>
      </c>
      <c r="T44" s="7">
        <f>10-COUNTIF(I44:R44,I44)-COUNTBLANK(I44:R44)</f>
        <v>0</v>
      </c>
      <c r="U44" s="1">
        <f>I44</f>
        <v>9150000</v>
      </c>
      <c r="V44" s="1">
        <f>IF(I44=J44,IF(J44=K44,IF(K44=L44,0,L44),K44),J44)</f>
        <v>0</v>
      </c>
    </row>
    <row r="45" spans="1:22" x14ac:dyDescent="0.35">
      <c r="A45" t="s">
        <v>497</v>
      </c>
      <c r="B45" t="s">
        <v>498</v>
      </c>
      <c r="C45" t="str">
        <f t="shared" si="0"/>
        <v>Bastian,  Nathan</v>
      </c>
      <c r="E45" t="s">
        <v>10</v>
      </c>
      <c r="F45" t="s">
        <v>32</v>
      </c>
      <c r="G45" t="s">
        <v>9</v>
      </c>
      <c r="H45" s="8" t="str" cm="1">
        <f t="array" ref="H45">INDEX($I$1:$R$1, MATCH(TRUE, INDEX(I45:R45="",0), 0))</f>
        <v>2025-26</v>
      </c>
      <c r="I45" s="1">
        <v>1350000</v>
      </c>
      <c r="J45" s="1">
        <v>1350000</v>
      </c>
      <c r="S45">
        <f>COUNTIF(I45:R45,I45)</f>
        <v>2</v>
      </c>
      <c r="T45" s="7">
        <f>10-COUNTIF(I45:R45,I45)-COUNTBLANK(I45:R45)</f>
        <v>0</v>
      </c>
      <c r="U45" s="1">
        <f>I45</f>
        <v>1350000</v>
      </c>
      <c r="V45" s="1">
        <f>IF(I45=J45,IF(J45=K45,IF(K45=L45,0,L45),K45),J45)</f>
        <v>0</v>
      </c>
    </row>
    <row r="46" spans="1:22" x14ac:dyDescent="0.35">
      <c r="A46" t="s">
        <v>499</v>
      </c>
      <c r="B46" t="s">
        <v>500</v>
      </c>
      <c r="C46" t="str">
        <f t="shared" si="0"/>
        <v>Batherson,  Drake</v>
      </c>
      <c r="E46" t="s">
        <v>10</v>
      </c>
      <c r="F46" t="s">
        <v>34</v>
      </c>
      <c r="G46" t="s">
        <v>9</v>
      </c>
      <c r="H46" s="8" t="str" cm="1">
        <f t="array" ref="H46">INDEX($I$1:$R$1, MATCH(TRUE, INDEX(I46:R46="",0), 0))</f>
        <v>2027-28</v>
      </c>
      <c r="I46" s="1">
        <v>4975000</v>
      </c>
      <c r="J46" s="1">
        <v>4975000</v>
      </c>
      <c r="K46" s="1">
        <v>4975000</v>
      </c>
      <c r="L46" s="1">
        <v>4975000</v>
      </c>
      <c r="S46">
        <f>COUNTIF(I46:R46,I46)</f>
        <v>4</v>
      </c>
      <c r="T46" s="7">
        <f>10-COUNTIF(I46:R46,I46)-COUNTBLANK(I46:R46)</f>
        <v>0</v>
      </c>
      <c r="U46" s="1">
        <f>I46</f>
        <v>4975000</v>
      </c>
      <c r="V46" s="1">
        <f>IF(I46=J46,IF(J46=K46,IF(K46=L46,0,L46),K46),J46)</f>
        <v>0</v>
      </c>
    </row>
    <row r="47" spans="1:22" x14ac:dyDescent="0.35">
      <c r="A47" t="s">
        <v>501</v>
      </c>
      <c r="B47" t="s">
        <v>502</v>
      </c>
      <c r="C47" t="str">
        <f t="shared" si="0"/>
        <v>Bayreuther,  Gavin</v>
      </c>
      <c r="E47" t="s">
        <v>10</v>
      </c>
      <c r="F47" t="s">
        <v>45</v>
      </c>
      <c r="G47" t="s">
        <v>285</v>
      </c>
      <c r="H47" s="8" t="str" cm="1">
        <f t="array" ref="H47">INDEX($I$1:$R$1, MATCH(TRUE, INDEX(I47:R47="",0), 0))</f>
        <v>2024-25</v>
      </c>
      <c r="I47" s="1">
        <v>775000</v>
      </c>
      <c r="S47">
        <f>COUNTIF(I47:R47,I47)</f>
        <v>1</v>
      </c>
      <c r="T47" s="7">
        <f>10-COUNTIF(I47:R47,I47)-COUNTBLANK(I47:R47)</f>
        <v>0</v>
      </c>
      <c r="U47" s="1">
        <f>I47</f>
        <v>775000</v>
      </c>
      <c r="V47" s="1">
        <f>IF(I47=J47,IF(J47=K47,IF(K47=L47,0,L47),K47),J47)</f>
        <v>0</v>
      </c>
    </row>
    <row r="48" spans="1:22" x14ac:dyDescent="0.35">
      <c r="A48" t="s">
        <v>503</v>
      </c>
      <c r="B48" t="s">
        <v>431</v>
      </c>
      <c r="C48" t="str">
        <f t="shared" si="0"/>
        <v>Bean,  Jake</v>
      </c>
      <c r="E48" t="s">
        <v>14</v>
      </c>
      <c r="F48" t="s">
        <v>12</v>
      </c>
      <c r="G48" t="s">
        <v>285</v>
      </c>
      <c r="H48" s="8" t="str" cm="1">
        <f t="array" ref="H48">INDEX($I$1:$R$1, MATCH(TRUE, INDEX(I48:R48="",0), 0))</f>
        <v>2024-25</v>
      </c>
      <c r="I48" s="1">
        <v>2333333</v>
      </c>
      <c r="S48">
        <f>COUNTIF(I48:R48,I48)</f>
        <v>1</v>
      </c>
      <c r="T48" s="7">
        <f>10-COUNTIF(I48:R48,I48)-COUNTBLANK(I48:R48)</f>
        <v>0</v>
      </c>
      <c r="U48" s="1">
        <f>I48</f>
        <v>2333333</v>
      </c>
      <c r="V48" s="1">
        <f>IF(I48=J48,IF(J48=K48,IF(K48=L48,0,L48),K48),J48)</f>
        <v>0</v>
      </c>
    </row>
    <row r="49" spans="1:22" x14ac:dyDescent="0.35">
      <c r="A49" t="s">
        <v>504</v>
      </c>
      <c r="B49" t="s">
        <v>505</v>
      </c>
      <c r="C49" t="str">
        <f t="shared" si="0"/>
        <v>Bear,  Ethan</v>
      </c>
      <c r="E49" t="s">
        <v>174</v>
      </c>
      <c r="F49" t="s">
        <v>12</v>
      </c>
      <c r="G49" t="s">
        <v>285</v>
      </c>
      <c r="H49" s="8" t="str" cm="1">
        <f t="array" ref="H49">INDEX($I$1:$R$1, MATCH(TRUE, INDEX(I49:R49="",0), 0))</f>
        <v>2023-24</v>
      </c>
      <c r="S49">
        <f>COUNTIF(I49:R49,I49)</f>
        <v>0</v>
      </c>
      <c r="T49" s="7">
        <f>10-COUNTIF(I49:R49,I49)-COUNTBLANK(I49:R49)</f>
        <v>0</v>
      </c>
      <c r="U49" s="1">
        <f>I49</f>
        <v>0</v>
      </c>
      <c r="V49" s="1">
        <f>IF(I49=J49,IF(J49=K49,IF(K49=L49,0,L49),K49),J49)</f>
        <v>0</v>
      </c>
    </row>
    <row r="50" spans="1:22" x14ac:dyDescent="0.35">
      <c r="A50" t="s">
        <v>506</v>
      </c>
      <c r="B50" t="s">
        <v>467</v>
      </c>
      <c r="C50" t="str">
        <f t="shared" si="0"/>
        <v>Beaudin,  Nicolas</v>
      </c>
      <c r="E50" t="s">
        <v>10</v>
      </c>
      <c r="F50" t="s">
        <v>83</v>
      </c>
      <c r="G50" t="s">
        <v>285</v>
      </c>
      <c r="H50" s="8" t="str" cm="1">
        <f t="array" ref="H50">INDEX($I$1:$R$1, MATCH(TRUE, INDEX(I50:R50="",0), 0))</f>
        <v>2024-25</v>
      </c>
      <c r="I50" s="1">
        <v>775000</v>
      </c>
      <c r="S50">
        <f>COUNTIF(I50:R50,I50)</f>
        <v>1</v>
      </c>
      <c r="T50" s="7">
        <f>10-COUNTIF(I50:R50,I50)-COUNTBLANK(I50:R50)</f>
        <v>0</v>
      </c>
      <c r="U50" s="1">
        <f>I50</f>
        <v>775000</v>
      </c>
      <c r="V50" s="1">
        <f>IF(I50=J50,IF(J50=K50,IF(K50=L50,0,L50),K50),J50)</f>
        <v>0</v>
      </c>
    </row>
    <row r="51" spans="1:22" x14ac:dyDescent="0.35">
      <c r="A51" t="s">
        <v>507</v>
      </c>
      <c r="B51" t="s">
        <v>508</v>
      </c>
      <c r="C51" t="str">
        <f t="shared" si="0"/>
        <v>Beauvillier,  Anthony</v>
      </c>
      <c r="E51" t="s">
        <v>10</v>
      </c>
      <c r="F51" t="s">
        <v>31</v>
      </c>
      <c r="G51" t="s">
        <v>9</v>
      </c>
      <c r="H51" s="8" t="str" cm="1">
        <f t="array" ref="H51">INDEX($I$1:$R$1, MATCH(TRUE, INDEX(I51:R51="",0), 0))</f>
        <v>2024-25</v>
      </c>
      <c r="I51" s="1">
        <v>4150000</v>
      </c>
      <c r="S51">
        <f>COUNTIF(I51:R51,I51)</f>
        <v>1</v>
      </c>
      <c r="T51" s="7">
        <f>10-COUNTIF(I51:R51,I51)-COUNTBLANK(I51:R51)</f>
        <v>0</v>
      </c>
      <c r="U51" s="1">
        <f>I51</f>
        <v>4150000</v>
      </c>
      <c r="V51" s="1">
        <f>IF(I51=J51,IF(J51=K51,IF(K51=L51,0,L51),K51),J51)</f>
        <v>0</v>
      </c>
    </row>
    <row r="52" spans="1:22" x14ac:dyDescent="0.35">
      <c r="A52" t="s">
        <v>509</v>
      </c>
      <c r="B52" t="s">
        <v>510</v>
      </c>
      <c r="C52" t="str">
        <f t="shared" si="0"/>
        <v>Beck,  Owen</v>
      </c>
      <c r="E52" t="s">
        <v>14</v>
      </c>
      <c r="F52" t="s">
        <v>19</v>
      </c>
      <c r="G52" t="s">
        <v>9</v>
      </c>
      <c r="H52" s="8" t="str" cm="1">
        <f t="array" ref="H52">INDEX($I$1:$R$1, MATCH(TRUE, INDEX(I52:R52="",0), 0))</f>
        <v>2025-26</v>
      </c>
      <c r="I52" s="1">
        <v>916667</v>
      </c>
      <c r="J52" s="1">
        <v>916667</v>
      </c>
      <c r="S52">
        <f>COUNTIF(I52:R52,I52)</f>
        <v>2</v>
      </c>
      <c r="T52" s="7">
        <f>10-COUNTIF(I52:R52,I52)-COUNTBLANK(I52:R52)</f>
        <v>0</v>
      </c>
      <c r="U52" s="1">
        <f>I52</f>
        <v>916667</v>
      </c>
      <c r="V52" s="1">
        <f>IF(I52=J52,IF(J52=K52,IF(K52=L52,0,L52),K52),J52)</f>
        <v>0</v>
      </c>
    </row>
    <row r="53" spans="1:22" x14ac:dyDescent="0.35">
      <c r="A53" t="s">
        <v>511</v>
      </c>
      <c r="B53" t="s">
        <v>512</v>
      </c>
      <c r="C53" t="str">
        <f t="shared" si="0"/>
        <v>Beckman,  Adam</v>
      </c>
      <c r="E53" t="s">
        <v>174</v>
      </c>
      <c r="F53" t="s">
        <v>37</v>
      </c>
      <c r="G53" t="s">
        <v>9</v>
      </c>
      <c r="H53" s="8" t="str" cm="1">
        <f t="array" ref="H53">INDEX($I$1:$R$1, MATCH(TRUE, INDEX(I53:R53="",0), 0))</f>
        <v>2023-24</v>
      </c>
      <c r="S53">
        <f>COUNTIF(I53:R53,I53)</f>
        <v>0</v>
      </c>
      <c r="T53" s="7">
        <f>10-COUNTIF(I53:R53,I53)-COUNTBLANK(I53:R53)</f>
        <v>0</v>
      </c>
      <c r="U53" s="1">
        <f>I53</f>
        <v>0</v>
      </c>
      <c r="V53" s="1">
        <f>IF(I53=J53,IF(J53=K53,IF(K53=L53,0,L53),K53),J53)</f>
        <v>0</v>
      </c>
    </row>
    <row r="54" spans="1:22" x14ac:dyDescent="0.35">
      <c r="A54" t="s">
        <v>513</v>
      </c>
      <c r="B54" t="s">
        <v>514</v>
      </c>
      <c r="C54" t="str">
        <f t="shared" si="0"/>
        <v>Bedard,  Connor</v>
      </c>
      <c r="E54" t="s">
        <v>14</v>
      </c>
      <c r="F54" t="s">
        <v>18</v>
      </c>
      <c r="G54" t="s">
        <v>9</v>
      </c>
      <c r="H54" s="8" t="str" cm="1">
        <f t="array" ref="H54">INDEX($I$1:$R$1, MATCH(TRUE, INDEX(I54:R54="",0), 0))</f>
        <v>2026-27</v>
      </c>
      <c r="I54" s="1">
        <v>950000</v>
      </c>
      <c r="J54" s="1">
        <v>950000</v>
      </c>
      <c r="K54" s="1">
        <v>950000</v>
      </c>
      <c r="S54">
        <f>COUNTIF(I54:R54,I54)</f>
        <v>3</v>
      </c>
      <c r="T54" s="7">
        <f>10-COUNTIF(I54:R54,I54)-COUNTBLANK(I54:R54)</f>
        <v>0</v>
      </c>
      <c r="U54" s="1">
        <f>I54</f>
        <v>950000</v>
      </c>
      <c r="V54" s="1">
        <f>IF(I54=J54,IF(J54=K54,IF(K54=L54,0,L54),K54),J54)</f>
        <v>0</v>
      </c>
    </row>
    <row r="55" spans="1:22" x14ac:dyDescent="0.35">
      <c r="A55" t="s">
        <v>515</v>
      </c>
      <c r="B55" t="s">
        <v>516</v>
      </c>
      <c r="C55" t="str">
        <f t="shared" si="0"/>
        <v>Beecher,  John</v>
      </c>
      <c r="E55" t="s">
        <v>14</v>
      </c>
      <c r="F55" t="s">
        <v>40</v>
      </c>
      <c r="G55" t="s">
        <v>9</v>
      </c>
      <c r="H55" s="8" t="str" cm="1">
        <f t="array" ref="H55">INDEX($I$1:$R$1, MATCH(TRUE, INDEX(I55:R55="",0), 0))</f>
        <v>2025-26</v>
      </c>
      <c r="I55" s="1">
        <v>925000</v>
      </c>
      <c r="J55" s="1">
        <v>925000</v>
      </c>
      <c r="S55">
        <f>COUNTIF(I55:R55,I55)</f>
        <v>2</v>
      </c>
      <c r="T55" s="7">
        <f>10-COUNTIF(I55:R55,I55)-COUNTBLANK(I55:R55)</f>
        <v>0</v>
      </c>
      <c r="U55" s="1">
        <f>I55</f>
        <v>925000</v>
      </c>
      <c r="V55" s="1">
        <f>IF(I55=J55,IF(J55=K55,IF(K55=L55,0,L55),K55),J55)</f>
        <v>0</v>
      </c>
    </row>
    <row r="56" spans="1:22" x14ac:dyDescent="0.35">
      <c r="A56" t="s">
        <v>517</v>
      </c>
      <c r="B56" t="s">
        <v>518</v>
      </c>
      <c r="C56" t="str">
        <f t="shared" si="0"/>
        <v>Bellemare,  Pierre-Edouard</v>
      </c>
      <c r="E56" t="s">
        <v>10</v>
      </c>
      <c r="F56" t="s">
        <v>41</v>
      </c>
      <c r="G56" t="s">
        <v>9</v>
      </c>
      <c r="H56" s="8" t="str" cm="1">
        <f t="array" ref="H56">INDEX($I$1:$R$1, MATCH(TRUE, INDEX(I56:R56="",0), 0))</f>
        <v>2024-25</v>
      </c>
      <c r="I56" s="1">
        <v>775000</v>
      </c>
      <c r="S56">
        <f>COUNTIF(I56:R56,I56)</f>
        <v>1</v>
      </c>
      <c r="T56" s="7">
        <f>10-COUNTIF(I56:R56,I56)-COUNTBLANK(I56:R56)</f>
        <v>0</v>
      </c>
      <c r="U56" s="1">
        <f>I56</f>
        <v>775000</v>
      </c>
      <c r="V56" s="1">
        <f>IF(I56=J56,IF(J56=K56,IF(K56=L56,0,L56),K56),J56)</f>
        <v>0</v>
      </c>
    </row>
    <row r="57" spans="1:22" x14ac:dyDescent="0.35">
      <c r="A57" t="s">
        <v>519</v>
      </c>
      <c r="B57" t="s">
        <v>520</v>
      </c>
      <c r="C57" t="str">
        <f t="shared" si="0"/>
        <v>Bellows,  Kieffer</v>
      </c>
      <c r="E57" t="s">
        <v>174</v>
      </c>
      <c r="F57" t="s">
        <v>31</v>
      </c>
      <c r="G57" t="s">
        <v>9</v>
      </c>
      <c r="H57" s="8" t="str" cm="1">
        <f t="array" ref="H57">INDEX($I$1:$R$1, MATCH(TRUE, INDEX(I57:R57="",0), 0))</f>
        <v>2023-24</v>
      </c>
      <c r="S57">
        <f>COUNTIF(I57:R57,I57)</f>
        <v>0</v>
      </c>
      <c r="T57" s="7">
        <f>10-COUNTIF(I57:R57,I57)-COUNTBLANK(I57:R57)</f>
        <v>0</v>
      </c>
      <c r="U57" s="1">
        <f>I57</f>
        <v>0</v>
      </c>
      <c r="V57" s="1">
        <f>IF(I57=J57,IF(J57=K57,IF(K57=L57,0,L57),K57),J57)</f>
        <v>0</v>
      </c>
    </row>
    <row r="58" spans="1:22" x14ac:dyDescent="0.35">
      <c r="A58" t="s">
        <v>521</v>
      </c>
      <c r="B58" t="s">
        <v>522</v>
      </c>
      <c r="C58" t="str">
        <f t="shared" si="0"/>
        <v>Belpedio,  Louis</v>
      </c>
      <c r="E58" t="s">
        <v>14</v>
      </c>
      <c r="F58" t="s">
        <v>13</v>
      </c>
      <c r="G58" t="s">
        <v>285</v>
      </c>
      <c r="H58" s="8" t="str" cm="1">
        <f t="array" ref="H58">INDEX($I$1:$R$1, MATCH(TRUE, INDEX(I58:R58="",0), 0))</f>
        <v>2025-26</v>
      </c>
      <c r="I58" s="1">
        <v>775000</v>
      </c>
      <c r="J58" s="1">
        <v>775000</v>
      </c>
      <c r="S58">
        <f>COUNTIF(I58:R58,I58)</f>
        <v>2</v>
      </c>
      <c r="T58" s="7">
        <f>10-COUNTIF(I58:R58,I58)-COUNTBLANK(I58:R58)</f>
        <v>0</v>
      </c>
      <c r="U58" s="1">
        <f>I58</f>
        <v>775000</v>
      </c>
      <c r="V58" s="1">
        <f>IF(I58=J58,IF(J58=K58,IF(K58=L58,0,L58),K58),J58)</f>
        <v>0</v>
      </c>
    </row>
    <row r="59" spans="1:22" x14ac:dyDescent="0.35">
      <c r="A59" t="s">
        <v>523</v>
      </c>
      <c r="B59" t="s">
        <v>489</v>
      </c>
      <c r="C59" t="str">
        <f t="shared" si="0"/>
        <v>Belzile,  Alex</v>
      </c>
      <c r="E59" t="s">
        <v>10</v>
      </c>
      <c r="F59" t="s">
        <v>42</v>
      </c>
      <c r="G59" t="s">
        <v>9</v>
      </c>
      <c r="H59" s="8" t="str" cm="1">
        <f t="array" ref="H59">INDEX($I$1:$R$1, MATCH(TRUE, INDEX(I59:R59="",0), 0))</f>
        <v>2025-26</v>
      </c>
      <c r="I59" s="1">
        <v>775000</v>
      </c>
      <c r="J59" s="1">
        <v>775000</v>
      </c>
      <c r="S59">
        <f>COUNTIF(I59:R59,I59)</f>
        <v>2</v>
      </c>
      <c r="T59" s="7">
        <f>10-COUNTIF(I59:R59,I59)-COUNTBLANK(I59:R59)</f>
        <v>0</v>
      </c>
      <c r="U59" s="1">
        <f>I59</f>
        <v>775000</v>
      </c>
      <c r="V59" s="1">
        <f>IF(I59=J59,IF(J59=K59,IF(K59=L59,0,L59),K59),J59)</f>
        <v>0</v>
      </c>
    </row>
    <row r="60" spans="1:22" x14ac:dyDescent="0.35">
      <c r="A60" t="s">
        <v>524</v>
      </c>
      <c r="B60" t="s">
        <v>449</v>
      </c>
      <c r="C60" t="str">
        <f t="shared" si="0"/>
        <v>Bemstrom,  Emil</v>
      </c>
      <c r="E60" t="s">
        <v>14</v>
      </c>
      <c r="F60" t="s">
        <v>43</v>
      </c>
      <c r="G60" t="s">
        <v>9</v>
      </c>
      <c r="H60" s="8" t="str" cm="1">
        <f t="array" ref="H60">INDEX($I$1:$R$1, MATCH(TRUE, INDEX(I60:R60="",0), 0))</f>
        <v>2024-25</v>
      </c>
      <c r="I60" s="1">
        <v>900000</v>
      </c>
      <c r="S60">
        <f>COUNTIF(I60:R60,I60)</f>
        <v>1</v>
      </c>
      <c r="T60" s="7">
        <f>10-COUNTIF(I60:R60,I60)-COUNTBLANK(I60:R60)</f>
        <v>0</v>
      </c>
      <c r="U60" s="1">
        <f>I60</f>
        <v>900000</v>
      </c>
      <c r="V60" s="1">
        <f>IF(I60=J60,IF(J60=K60,IF(K60=L60,0,L60),K60),J60)</f>
        <v>0</v>
      </c>
    </row>
    <row r="61" spans="1:22" x14ac:dyDescent="0.35">
      <c r="A61" t="s">
        <v>525</v>
      </c>
      <c r="B61" t="s">
        <v>526</v>
      </c>
      <c r="C61" t="str">
        <f t="shared" si="0"/>
        <v>Beniers,  Matthew</v>
      </c>
      <c r="E61" t="s">
        <v>14</v>
      </c>
      <c r="F61" t="s">
        <v>41</v>
      </c>
      <c r="G61" t="s">
        <v>9</v>
      </c>
      <c r="H61" s="8" t="str" cm="1">
        <f t="array" ref="H61">INDEX($I$1:$R$1, MATCH(TRUE, INDEX(I61:R61="",0), 0))</f>
        <v>2024-25</v>
      </c>
      <c r="I61" s="1">
        <v>897500</v>
      </c>
      <c r="S61">
        <f>COUNTIF(I61:R61,I61)</f>
        <v>1</v>
      </c>
      <c r="T61" s="7">
        <f>10-COUNTIF(I61:R61,I61)-COUNTBLANK(I61:R61)</f>
        <v>0</v>
      </c>
      <c r="U61" s="1">
        <f>I61</f>
        <v>897500</v>
      </c>
      <c r="V61" s="1">
        <f>IF(I61=J61,IF(J61=K61,IF(K61=L61,0,L61),K61),J61)</f>
        <v>0</v>
      </c>
    </row>
    <row r="62" spans="1:22" x14ac:dyDescent="0.35">
      <c r="A62" t="s">
        <v>527</v>
      </c>
      <c r="B62" t="s">
        <v>528</v>
      </c>
      <c r="C62" t="str">
        <f t="shared" si="0"/>
        <v>Benn,  Jamie</v>
      </c>
      <c r="E62" t="s">
        <v>10</v>
      </c>
      <c r="F62" t="s">
        <v>45</v>
      </c>
      <c r="G62" t="s">
        <v>9</v>
      </c>
      <c r="H62" s="8" t="str" cm="1">
        <f t="array" ref="H62">INDEX($I$1:$R$1, MATCH(TRUE, INDEX(I62:R62="",0), 0))</f>
        <v>2025-26</v>
      </c>
      <c r="I62" s="1">
        <v>9500000</v>
      </c>
      <c r="J62" s="1">
        <v>9500000</v>
      </c>
      <c r="S62">
        <f>COUNTIF(I62:R62,I62)</f>
        <v>2</v>
      </c>
      <c r="T62" s="7">
        <f>10-COUNTIF(I62:R62,I62)-COUNTBLANK(I62:R62)</f>
        <v>0</v>
      </c>
      <c r="U62" s="1">
        <f>I62</f>
        <v>9500000</v>
      </c>
      <c r="V62" s="1">
        <f>IF(I62=J62,IF(J62=K62,IF(K62=L62,0,L62),K62),J62)</f>
        <v>0</v>
      </c>
    </row>
    <row r="63" spans="1:22" x14ac:dyDescent="0.35">
      <c r="A63" t="s">
        <v>527</v>
      </c>
      <c r="B63" t="s">
        <v>529</v>
      </c>
      <c r="C63" t="str">
        <f t="shared" si="0"/>
        <v>Benn,  Jordie</v>
      </c>
      <c r="E63" t="s">
        <v>174</v>
      </c>
      <c r="F63" t="s">
        <v>16</v>
      </c>
      <c r="G63" t="s">
        <v>285</v>
      </c>
      <c r="H63" s="8" t="str" cm="1">
        <f t="array" ref="H63">INDEX($I$1:$R$1, MATCH(TRUE, INDEX(I63:R63="",0), 0))</f>
        <v>2023-24</v>
      </c>
      <c r="S63">
        <f>COUNTIF(I63:R63,I63)</f>
        <v>0</v>
      </c>
      <c r="T63" s="7">
        <f>10-COUNTIF(I63:R63,I63)-COUNTBLANK(I63:R63)</f>
        <v>0</v>
      </c>
      <c r="U63" s="1">
        <f>I63</f>
        <v>0</v>
      </c>
      <c r="V63" s="1">
        <f>IF(I63=J63,IF(J63=K63,IF(K63=L63,0,L63),K63),J63)</f>
        <v>0</v>
      </c>
    </row>
    <row r="64" spans="1:22" x14ac:dyDescent="0.35">
      <c r="A64" t="s">
        <v>530</v>
      </c>
      <c r="B64" t="s">
        <v>531</v>
      </c>
      <c r="C64" t="str">
        <f t="shared" si="0"/>
        <v>Bennett,  Sam</v>
      </c>
      <c r="E64" t="s">
        <v>10</v>
      </c>
      <c r="F64" t="s">
        <v>24</v>
      </c>
      <c r="G64" t="s">
        <v>9</v>
      </c>
      <c r="H64" s="8" t="str" cm="1">
        <f t="array" ref="H64">INDEX($I$1:$R$1, MATCH(TRUE, INDEX(I64:R64="",0), 0))</f>
        <v>2025-26</v>
      </c>
      <c r="I64" s="1">
        <v>4425000</v>
      </c>
      <c r="J64" s="1">
        <v>4425000</v>
      </c>
      <c r="S64">
        <f>COUNTIF(I64:R64,I64)</f>
        <v>2</v>
      </c>
      <c r="T64" s="7">
        <f>10-COUNTIF(I64:R64,I64)-COUNTBLANK(I64:R64)</f>
        <v>0</v>
      </c>
      <c r="U64" s="1">
        <f>I64</f>
        <v>4425000</v>
      </c>
      <c r="V64" s="1">
        <f>IF(I64=J64,IF(J64=K64,IF(K64=L64,0,L64),K64),J64)</f>
        <v>0</v>
      </c>
    </row>
    <row r="65" spans="1:22" x14ac:dyDescent="0.35">
      <c r="A65" t="s">
        <v>532</v>
      </c>
      <c r="B65" t="s">
        <v>533</v>
      </c>
      <c r="C65" t="str">
        <f t="shared" si="0"/>
        <v>Benning,  Matt</v>
      </c>
      <c r="E65" t="s">
        <v>10</v>
      </c>
      <c r="F65" t="s">
        <v>29</v>
      </c>
      <c r="G65" t="s">
        <v>285</v>
      </c>
      <c r="H65" s="8" t="str" cm="1">
        <f t="array" ref="H65">INDEX($I$1:$R$1, MATCH(TRUE, INDEX(I65:R65="",0), 0))</f>
        <v>2026-27</v>
      </c>
      <c r="I65" s="1">
        <v>1250000</v>
      </c>
      <c r="J65" s="1">
        <v>1250000</v>
      </c>
      <c r="K65" s="1">
        <v>1250000</v>
      </c>
      <c r="S65">
        <f>COUNTIF(I65:R65,I65)</f>
        <v>3</v>
      </c>
      <c r="T65" s="7">
        <f>10-COUNTIF(I65:R65,I65)-COUNTBLANK(I65:R65)</f>
        <v>0</v>
      </c>
      <c r="U65" s="1">
        <f>I65</f>
        <v>1250000</v>
      </c>
      <c r="V65" s="1">
        <f>IF(I65=J65,IF(J65=K65,IF(K65=L65,0,L65),K65),J65)</f>
        <v>0</v>
      </c>
    </row>
    <row r="66" spans="1:22" x14ac:dyDescent="0.35">
      <c r="A66" t="s">
        <v>534</v>
      </c>
      <c r="B66" t="s">
        <v>535</v>
      </c>
      <c r="C66" t="str">
        <f t="shared" si="0"/>
        <v>Benoit,  Simon</v>
      </c>
      <c r="E66" t="s">
        <v>10</v>
      </c>
      <c r="F66" t="s">
        <v>16</v>
      </c>
      <c r="G66" t="s">
        <v>285</v>
      </c>
      <c r="H66" s="8" t="str" cm="1">
        <f t="array" ref="H66">INDEX($I$1:$R$1, MATCH(TRUE, INDEX(I66:R66="",0), 0))</f>
        <v>2024-25</v>
      </c>
      <c r="I66" s="1">
        <v>775000</v>
      </c>
      <c r="S66">
        <f>COUNTIF(I66:R66,I66)</f>
        <v>1</v>
      </c>
      <c r="T66" s="7">
        <f>10-COUNTIF(I66:R66,I66)-COUNTBLANK(I66:R66)</f>
        <v>0</v>
      </c>
      <c r="U66" s="1">
        <f>I66</f>
        <v>775000</v>
      </c>
      <c r="V66" s="1">
        <f>IF(I66=J66,IF(J66=K66,IF(K66=L66,0,L66),K66),J66)</f>
        <v>0</v>
      </c>
    </row>
    <row r="67" spans="1:22" x14ac:dyDescent="0.35">
      <c r="A67" t="s">
        <v>536</v>
      </c>
      <c r="B67" t="s">
        <v>538</v>
      </c>
      <c r="C67" t="str">
        <f t="shared" ref="C67:C130" si="1">A67&amp;", "&amp;B67</f>
        <v>Benson,  Zach</v>
      </c>
      <c r="E67" t="s">
        <v>14</v>
      </c>
      <c r="F67" t="s">
        <v>48</v>
      </c>
      <c r="G67" t="s">
        <v>9</v>
      </c>
      <c r="H67" s="8" t="str" cm="1">
        <f t="array" ref="H67">INDEX($I$1:$R$1, MATCH(TRUE, INDEX(I67:R67="",0), 0))</f>
        <v>2026-27</v>
      </c>
      <c r="I67" s="1">
        <v>950000</v>
      </c>
      <c r="J67" s="1">
        <v>950000</v>
      </c>
      <c r="K67" s="1">
        <v>950000</v>
      </c>
      <c r="S67">
        <f>COUNTIF(I67:R67,I67)</f>
        <v>3</v>
      </c>
      <c r="T67" s="7">
        <f>10-COUNTIF(I67:R67,I67)-COUNTBLANK(I67:R67)</f>
        <v>0</v>
      </c>
      <c r="U67" s="1">
        <f>I67</f>
        <v>950000</v>
      </c>
      <c r="V67" s="1">
        <f>IF(I67=J67,IF(J67=K67,IF(K67=L67,0,L67),K67),J67)</f>
        <v>0</v>
      </c>
    </row>
    <row r="68" spans="1:22" x14ac:dyDescent="0.35">
      <c r="A68" t="s">
        <v>536</v>
      </c>
      <c r="B68" t="s">
        <v>537</v>
      </c>
      <c r="C68" t="str">
        <f t="shared" si="1"/>
        <v>Benson,  Tyler</v>
      </c>
      <c r="E68" t="s">
        <v>174</v>
      </c>
      <c r="F68" t="s">
        <v>46</v>
      </c>
      <c r="G68" t="s">
        <v>9</v>
      </c>
      <c r="H68" s="8" t="str" cm="1">
        <f t="array" ref="H68">INDEX($I$1:$R$1, MATCH(TRUE, INDEX(I68:R68="",0), 0))</f>
        <v>2023-24</v>
      </c>
      <c r="S68">
        <f>COUNTIF(I68:R68,I68)</f>
        <v>0</v>
      </c>
      <c r="T68" s="7">
        <f>10-COUNTIF(I68:R68,I68)-COUNTBLANK(I68:R68)</f>
        <v>0</v>
      </c>
      <c r="U68" s="1">
        <f>I68</f>
        <v>0</v>
      </c>
      <c r="V68" s="1">
        <f>IF(I68=J68,IF(J68=K68,IF(K68=L68,0,L68),K68),J68)</f>
        <v>0</v>
      </c>
    </row>
    <row r="69" spans="1:22" x14ac:dyDescent="0.35">
      <c r="A69" t="s">
        <v>539</v>
      </c>
      <c r="B69" t="s">
        <v>540</v>
      </c>
      <c r="C69" t="str">
        <f t="shared" si="1"/>
        <v>Bergeron,  Patrice</v>
      </c>
      <c r="E69" t="s">
        <v>174</v>
      </c>
      <c r="F69" t="s">
        <v>40</v>
      </c>
      <c r="G69" t="s">
        <v>9</v>
      </c>
      <c r="H69" s="8" t="str" cm="1">
        <f t="array" ref="H69">INDEX($I$1:$R$1, MATCH(TRUE, INDEX(I69:R69="",0), 0))</f>
        <v>2023-24</v>
      </c>
      <c r="S69">
        <f>COUNTIF(I69:R69,I69)</f>
        <v>0</v>
      </c>
      <c r="T69" s="7">
        <f>10-COUNTIF(I69:R69,I69)-COUNTBLANK(I69:R69)</f>
        <v>0</v>
      </c>
      <c r="U69" s="1">
        <f>I69</f>
        <v>0</v>
      </c>
      <c r="V69" s="1">
        <f>IF(I69=J69,IF(J69=K69,IF(K69=L69,0,L69),K69),J69)</f>
        <v>0</v>
      </c>
    </row>
    <row r="70" spans="1:22" x14ac:dyDescent="0.35">
      <c r="A70" t="s">
        <v>541</v>
      </c>
      <c r="B70" t="s">
        <v>542</v>
      </c>
      <c r="C70" t="str">
        <f t="shared" si="1"/>
        <v>Berggren,  Jonatan</v>
      </c>
      <c r="E70" t="s">
        <v>14</v>
      </c>
      <c r="F70" t="s">
        <v>50</v>
      </c>
      <c r="G70" t="s">
        <v>9</v>
      </c>
      <c r="H70" s="8" t="str" cm="1">
        <f t="array" ref="H70">INDEX($I$1:$R$1, MATCH(TRUE, INDEX(I70:R70="",0), 0))</f>
        <v>2024-25</v>
      </c>
      <c r="I70" s="1">
        <v>925000</v>
      </c>
      <c r="S70">
        <f>COUNTIF(I70:R70,I70)</f>
        <v>1</v>
      </c>
      <c r="T70" s="7">
        <f>10-COUNTIF(I70:R70,I70)-COUNTBLANK(I70:R70)</f>
        <v>0</v>
      </c>
      <c r="U70" s="1">
        <f>I70</f>
        <v>925000</v>
      </c>
      <c r="V70" s="1">
        <f>IF(I70=J70,IF(J70=K70,IF(K70=L70,0,L70),K70),J70)</f>
        <v>0</v>
      </c>
    </row>
    <row r="71" spans="1:22" x14ac:dyDescent="0.35">
      <c r="A71" t="s">
        <v>543</v>
      </c>
      <c r="B71" t="s">
        <v>544</v>
      </c>
      <c r="C71" t="str">
        <f t="shared" si="1"/>
        <v>Bernard-Docker,  Jacob</v>
      </c>
      <c r="E71" t="s">
        <v>14</v>
      </c>
      <c r="F71" t="s">
        <v>34</v>
      </c>
      <c r="G71" t="s">
        <v>285</v>
      </c>
      <c r="H71" s="8" t="str" cm="1">
        <f t="array" ref="H71">INDEX($I$1:$R$1, MATCH(TRUE, INDEX(I71:R71="",0), 0))</f>
        <v>2025-26</v>
      </c>
      <c r="I71" s="1">
        <v>805000</v>
      </c>
      <c r="J71" s="1">
        <v>805000</v>
      </c>
      <c r="S71">
        <f>COUNTIF(I71:R71,I71)</f>
        <v>2</v>
      </c>
      <c r="T71" s="7">
        <f>10-COUNTIF(I71:R71,I71)-COUNTBLANK(I71:R71)</f>
        <v>0</v>
      </c>
      <c r="U71" s="1">
        <f>I71</f>
        <v>805000</v>
      </c>
      <c r="V71" s="1">
        <f>IF(I71=J71,IF(J71=K71,IF(K71=L71,0,L71),K71),J71)</f>
        <v>0</v>
      </c>
    </row>
    <row r="72" spans="1:22" x14ac:dyDescent="0.35">
      <c r="A72" t="s">
        <v>545</v>
      </c>
      <c r="B72" t="s">
        <v>546</v>
      </c>
      <c r="C72" t="str">
        <f t="shared" si="1"/>
        <v>Bernier,  Jonathan</v>
      </c>
      <c r="E72" t="s">
        <v>174</v>
      </c>
      <c r="F72" t="s">
        <v>32</v>
      </c>
      <c r="G72" t="s">
        <v>365</v>
      </c>
      <c r="H72" s="8" t="str" cm="1">
        <f t="array" ref="H72">INDEX($I$1:$R$1, MATCH(TRUE, INDEX(I72:R72="",0), 0))</f>
        <v>2023-24</v>
      </c>
      <c r="S72">
        <f>COUNTIF(I72:R72,I72)</f>
        <v>0</v>
      </c>
      <c r="T72" s="7">
        <f>10-COUNTIF(I72:R72,I72)-COUNTBLANK(I72:R72)</f>
        <v>0</v>
      </c>
      <c r="U72" s="1">
        <f>I72</f>
        <v>0</v>
      </c>
      <c r="V72" s="1">
        <f>IF(I72=J72,IF(J72=K72,IF(K72=L72,0,L72),K72),J72)</f>
        <v>0</v>
      </c>
    </row>
    <row r="73" spans="1:22" x14ac:dyDescent="0.35">
      <c r="A73" t="s">
        <v>547</v>
      </c>
      <c r="B73" t="s">
        <v>537</v>
      </c>
      <c r="C73" t="str">
        <f t="shared" si="1"/>
        <v>Bertuzzi,  Tyler</v>
      </c>
      <c r="E73" t="s">
        <v>10</v>
      </c>
      <c r="F73" t="s">
        <v>16</v>
      </c>
      <c r="G73" t="s">
        <v>9</v>
      </c>
      <c r="H73" s="8" t="str" cm="1">
        <f t="array" ref="H73">INDEX($I$1:$R$1, MATCH(TRUE, INDEX(I73:R73="",0), 0))</f>
        <v>2024-25</v>
      </c>
      <c r="I73" s="1">
        <v>5500000</v>
      </c>
      <c r="S73">
        <f>COUNTIF(I73:R73,I73)</f>
        <v>1</v>
      </c>
      <c r="T73" s="7">
        <f>10-COUNTIF(I73:R73,I73)-COUNTBLANK(I73:R73)</f>
        <v>0</v>
      </c>
      <c r="U73" s="1">
        <f>I73</f>
        <v>5500000</v>
      </c>
      <c r="V73" s="1">
        <f>IF(I73=J73,IF(J73=K73,IF(K73=L73,0,L73),K73),J73)</f>
        <v>0</v>
      </c>
    </row>
    <row r="74" spans="1:22" x14ac:dyDescent="0.35">
      <c r="A74" t="s">
        <v>548</v>
      </c>
      <c r="B74" t="s">
        <v>549</v>
      </c>
      <c r="C74" t="str">
        <f t="shared" si="1"/>
        <v>Bichsel,  Lian</v>
      </c>
      <c r="E74" t="s">
        <v>14</v>
      </c>
      <c r="F74" t="s">
        <v>45</v>
      </c>
      <c r="G74" t="s">
        <v>285</v>
      </c>
      <c r="H74" s="8" t="str" cm="1">
        <f t="array" ref="H74">INDEX($I$1:$R$1, MATCH(TRUE, INDEX(I74:R74="",0), 0))</f>
        <v>2026-27</v>
      </c>
      <c r="I74" s="1">
        <v>950000</v>
      </c>
      <c r="J74" s="1">
        <v>950000</v>
      </c>
      <c r="K74" s="1">
        <v>950000</v>
      </c>
      <c r="S74">
        <f>COUNTIF(I74:R74,I74)</f>
        <v>3</v>
      </c>
      <c r="T74" s="7">
        <f>10-COUNTIF(I74:R74,I74)-COUNTBLANK(I74:R74)</f>
        <v>0</v>
      </c>
      <c r="U74" s="1">
        <f>I74</f>
        <v>950000</v>
      </c>
      <c r="V74" s="1">
        <f>IF(I74=J74,IF(J74=K74,IF(K74=L74,0,L74),K74),J74)</f>
        <v>0</v>
      </c>
    </row>
    <row r="75" spans="1:22" x14ac:dyDescent="0.35">
      <c r="A75" t="s">
        <v>550</v>
      </c>
      <c r="B75" t="s">
        <v>551</v>
      </c>
      <c r="C75" t="str">
        <f t="shared" si="1"/>
        <v>Binnington,  Jordan</v>
      </c>
      <c r="E75" t="s">
        <v>10</v>
      </c>
      <c r="F75" t="s">
        <v>53</v>
      </c>
      <c r="G75" t="s">
        <v>365</v>
      </c>
      <c r="H75" s="8" t="str" cm="1">
        <f t="array" ref="H75">INDEX($I$1:$R$1, MATCH(TRUE, INDEX(I75:R75="",0), 0))</f>
        <v>2027-28</v>
      </c>
      <c r="I75" s="1">
        <v>6000000</v>
      </c>
      <c r="J75" s="1">
        <v>6000000</v>
      </c>
      <c r="K75" s="1">
        <v>6000000</v>
      </c>
      <c r="L75" s="1">
        <v>6000000</v>
      </c>
      <c r="S75">
        <f>COUNTIF(I75:R75,I75)</f>
        <v>4</v>
      </c>
      <c r="T75" s="7">
        <f>10-COUNTIF(I75:R75,I75)-COUNTBLANK(I75:R75)</f>
        <v>0</v>
      </c>
      <c r="U75" s="1">
        <f>I75</f>
        <v>6000000</v>
      </c>
      <c r="V75" s="1">
        <f>IF(I75=J75,IF(J75=K75,IF(K75=L75,0,L75),K75),J75)</f>
        <v>0</v>
      </c>
    </row>
    <row r="76" spans="1:22" x14ac:dyDescent="0.35">
      <c r="A76" t="s">
        <v>552</v>
      </c>
      <c r="B76" t="s">
        <v>553</v>
      </c>
      <c r="C76" t="str">
        <f t="shared" si="1"/>
        <v>Biro,  Brandon</v>
      </c>
      <c r="F76" t="s">
        <v>48</v>
      </c>
      <c r="G76" t="s">
        <v>9</v>
      </c>
      <c r="H76" s="8" t="str" cm="1">
        <f t="array" ref="H76">INDEX($I$1:$R$1, MATCH(TRUE, INDEX(I76:R76="",0), 0))</f>
        <v>2024-25</v>
      </c>
      <c r="I76" s="1">
        <v>762500</v>
      </c>
      <c r="S76">
        <f>COUNTIF(I76:R76,I76)</f>
        <v>1</v>
      </c>
      <c r="T76" s="7">
        <f>10-COUNTIF(I76:R76,I76)-COUNTBLANK(I76:R76)</f>
        <v>0</v>
      </c>
      <c r="U76" s="1">
        <f>I76</f>
        <v>762500</v>
      </c>
      <c r="V76" s="1">
        <f>IF(I76=J76,IF(J76=K76,IF(K76=L76,0,L76),K76),J76)</f>
        <v>0</v>
      </c>
    </row>
    <row r="77" spans="1:22" x14ac:dyDescent="0.35">
      <c r="A77" t="s">
        <v>554</v>
      </c>
      <c r="B77" t="s">
        <v>555</v>
      </c>
      <c r="C77" t="str">
        <f t="shared" si="1"/>
        <v>Bishop,  Clark</v>
      </c>
      <c r="E77" t="s">
        <v>10</v>
      </c>
      <c r="F77" t="s">
        <v>27</v>
      </c>
      <c r="G77" t="s">
        <v>9</v>
      </c>
      <c r="H77" s="8" t="str" cm="1">
        <f t="array" ref="H77">INDEX($I$1:$R$1, MATCH(TRUE, INDEX(I77:R77="",0), 0))</f>
        <v>2025-26</v>
      </c>
      <c r="I77" s="1">
        <v>775000</v>
      </c>
      <c r="J77" s="1">
        <v>775000</v>
      </c>
      <c r="S77">
        <f>COUNTIF(I77:R77,I77)</f>
        <v>2</v>
      </c>
      <c r="T77" s="7">
        <f>10-COUNTIF(I77:R77,I77)-COUNTBLANK(I77:R77)</f>
        <v>0</v>
      </c>
      <c r="U77" s="1">
        <f>I77</f>
        <v>775000</v>
      </c>
      <c r="V77" s="1">
        <f>IF(I77=J77,IF(J77=K77,IF(K77=L77,0,L77),K77),J77)</f>
        <v>0</v>
      </c>
    </row>
    <row r="78" spans="1:22" x14ac:dyDescent="0.35">
      <c r="A78" t="s">
        <v>556</v>
      </c>
      <c r="B78" t="s">
        <v>558</v>
      </c>
      <c r="C78" t="str">
        <f t="shared" si="1"/>
        <v>Bjork,  Marcus</v>
      </c>
      <c r="E78" t="s">
        <v>14</v>
      </c>
      <c r="F78" t="s">
        <v>43</v>
      </c>
      <c r="G78" t="s">
        <v>285</v>
      </c>
      <c r="H78" s="8" t="str" cm="1">
        <f t="array" ref="H78">INDEX($I$1:$R$1, MATCH(TRUE, INDEX(I78:R78="",0), 0))</f>
        <v>2024-25</v>
      </c>
      <c r="I78" s="1">
        <v>775000</v>
      </c>
      <c r="S78">
        <f>COUNTIF(I78:R78,I78)</f>
        <v>1</v>
      </c>
      <c r="T78" s="7">
        <f>10-COUNTIF(I78:R78,I78)-COUNTBLANK(I78:R78)</f>
        <v>0</v>
      </c>
      <c r="U78" s="1">
        <f>I78</f>
        <v>775000</v>
      </c>
      <c r="V78" s="1">
        <f>IF(I78=J78,IF(J78=K78,IF(K78=L78,0,L78),K78),J78)</f>
        <v>0</v>
      </c>
    </row>
    <row r="79" spans="1:22" x14ac:dyDescent="0.35">
      <c r="A79" t="s">
        <v>556</v>
      </c>
      <c r="B79" t="s">
        <v>557</v>
      </c>
      <c r="C79" t="str">
        <f t="shared" si="1"/>
        <v>Bjork,  Anders</v>
      </c>
      <c r="E79" t="s">
        <v>174</v>
      </c>
      <c r="F79" t="s">
        <v>40</v>
      </c>
      <c r="G79" t="s">
        <v>9</v>
      </c>
      <c r="H79" s="8" t="str" cm="1">
        <f t="array" ref="H79">INDEX($I$1:$R$1, MATCH(TRUE, INDEX(I79:R79="",0), 0))</f>
        <v>2023-24</v>
      </c>
      <c r="S79">
        <f>COUNTIF(I79:R79,I79)</f>
        <v>0</v>
      </c>
      <c r="T79" s="7">
        <f>10-COUNTIF(I79:R79,I79)-COUNTBLANK(I79:R79)</f>
        <v>0</v>
      </c>
      <c r="U79" s="1">
        <f>I79</f>
        <v>0</v>
      </c>
      <c r="V79" s="1">
        <f>IF(I79=J79,IF(J79=K79,IF(K79=L79,0,L79),K79),J79)</f>
        <v>0</v>
      </c>
    </row>
    <row r="80" spans="1:22" x14ac:dyDescent="0.35">
      <c r="A80" t="s">
        <v>559</v>
      </c>
      <c r="B80" t="s">
        <v>560</v>
      </c>
      <c r="C80" t="str">
        <f t="shared" si="1"/>
        <v>Bjorkstrand,  Oliver</v>
      </c>
      <c r="E80" t="s">
        <v>10</v>
      </c>
      <c r="F80" t="s">
        <v>25</v>
      </c>
      <c r="G80" t="s">
        <v>9</v>
      </c>
      <c r="H80" s="8" t="str" cm="1">
        <f t="array" ref="H80">INDEX($I$1:$R$1, MATCH(TRUE, INDEX(I80:R80="",0), 0))</f>
        <v>2026-27</v>
      </c>
      <c r="I80" s="1">
        <v>5400000</v>
      </c>
      <c r="J80" s="1">
        <v>5400000</v>
      </c>
      <c r="K80" s="1">
        <v>5400000</v>
      </c>
      <c r="S80">
        <f>COUNTIF(I80:R80,I80)</f>
        <v>3</v>
      </c>
      <c r="T80" s="7">
        <f>10-COUNTIF(I80:R80,I80)-COUNTBLANK(I80:R80)</f>
        <v>0</v>
      </c>
      <c r="U80" s="1">
        <f>I80</f>
        <v>5400000</v>
      </c>
      <c r="V80" s="1">
        <f>IF(I80=J80,IF(J80=K80,IF(K80=L80,0,L80),K80),J80)</f>
        <v>0</v>
      </c>
    </row>
    <row r="81" spans="1:22" x14ac:dyDescent="0.35">
      <c r="A81" t="s">
        <v>561</v>
      </c>
      <c r="B81" t="s">
        <v>562</v>
      </c>
      <c r="C81" t="str">
        <f t="shared" si="1"/>
        <v>Bjornfot,  Tobias</v>
      </c>
      <c r="E81" t="s">
        <v>14</v>
      </c>
      <c r="F81" t="s">
        <v>23</v>
      </c>
      <c r="G81" t="s">
        <v>285</v>
      </c>
      <c r="H81" s="8" t="str" cm="1">
        <f t="array" ref="H81">INDEX($I$1:$R$1, MATCH(TRUE, INDEX(I81:R81="",0), 0))</f>
        <v>2025-26</v>
      </c>
      <c r="I81" s="1">
        <v>775000</v>
      </c>
      <c r="J81" s="1">
        <v>775000</v>
      </c>
      <c r="S81">
        <f>COUNTIF(I81:R81,I81)</f>
        <v>2</v>
      </c>
      <c r="T81" s="7">
        <f>10-COUNTIF(I81:R81,I81)-COUNTBLANK(I81:R81)</f>
        <v>0</v>
      </c>
      <c r="U81" s="1">
        <f>I81</f>
        <v>775000</v>
      </c>
      <c r="V81" s="1">
        <f>IF(I81=J81,IF(J81=K81,IF(K81=L81,0,L81),K81),J81)</f>
        <v>0</v>
      </c>
    </row>
    <row r="82" spans="1:22" x14ac:dyDescent="0.35">
      <c r="A82" t="s">
        <v>563</v>
      </c>
      <c r="B82" t="s">
        <v>564</v>
      </c>
      <c r="C82" t="str">
        <f t="shared" si="1"/>
        <v>Bjugstad,  Nick</v>
      </c>
      <c r="E82" t="s">
        <v>10</v>
      </c>
      <c r="F82" t="s">
        <v>52</v>
      </c>
      <c r="G82" t="s">
        <v>9</v>
      </c>
      <c r="H82" s="8" t="str" cm="1">
        <f t="array" ref="H82">INDEX($I$1:$R$1, MATCH(TRUE, INDEX(I82:R82="",0), 0))</f>
        <v>2025-26</v>
      </c>
      <c r="I82" s="1">
        <v>2100000</v>
      </c>
      <c r="J82" s="1">
        <v>2100000</v>
      </c>
      <c r="S82">
        <f>COUNTIF(I82:R82,I82)</f>
        <v>2</v>
      </c>
      <c r="T82" s="7">
        <f>10-COUNTIF(I82:R82,I82)-COUNTBLANK(I82:R82)</f>
        <v>0</v>
      </c>
      <c r="U82" s="1">
        <f>I82</f>
        <v>2100000</v>
      </c>
      <c r="V82" s="1">
        <f>IF(I82=J82,IF(J82=K82,IF(K82=L82,0,L82),K82),J82)</f>
        <v>0</v>
      </c>
    </row>
    <row r="83" spans="1:22" x14ac:dyDescent="0.35">
      <c r="A83" t="s">
        <v>565</v>
      </c>
      <c r="B83" t="s">
        <v>566</v>
      </c>
      <c r="C83" t="str">
        <f t="shared" si="1"/>
        <v>Blackwood,  Mackenzie</v>
      </c>
      <c r="E83" t="s">
        <v>10</v>
      </c>
      <c r="F83" t="s">
        <v>71</v>
      </c>
      <c r="G83" t="s">
        <v>365</v>
      </c>
      <c r="H83" s="8" t="str" cm="1">
        <f t="array" ref="H83">INDEX($I$1:$R$1, MATCH(TRUE, INDEX(I83:R83="",0), 0))</f>
        <v>2025-26</v>
      </c>
      <c r="I83" s="1">
        <v>2350000</v>
      </c>
      <c r="J83" s="1">
        <v>2350000</v>
      </c>
      <c r="S83">
        <f>COUNTIF(I83:R83,I83)</f>
        <v>2</v>
      </c>
      <c r="T83" s="7">
        <f>10-COUNTIF(I83:R83,I83)-COUNTBLANK(I83:R83)</f>
        <v>0</v>
      </c>
      <c r="U83" s="1">
        <f>I83</f>
        <v>2350000</v>
      </c>
      <c r="V83" s="1">
        <f>IF(I83=J83,IF(J83=K83,IF(K83=L83,0,L83),K83),J83)</f>
        <v>0</v>
      </c>
    </row>
    <row r="84" spans="1:22" x14ac:dyDescent="0.35">
      <c r="A84" t="s">
        <v>567</v>
      </c>
      <c r="B84" t="s">
        <v>568</v>
      </c>
      <c r="C84" t="str">
        <f t="shared" si="1"/>
        <v>Blais,  Sammy</v>
      </c>
      <c r="E84" t="s">
        <v>10</v>
      </c>
      <c r="F84" t="s">
        <v>53</v>
      </c>
      <c r="G84" t="s">
        <v>9</v>
      </c>
      <c r="H84" s="8" t="str" cm="1">
        <f t="array" ref="H84">INDEX($I$1:$R$1, MATCH(TRUE, INDEX(I84:R84="",0), 0))</f>
        <v>2024-25</v>
      </c>
      <c r="I84" s="1">
        <v>1000000</v>
      </c>
      <c r="S84">
        <f>COUNTIF(I84:R84,I84)</f>
        <v>1</v>
      </c>
      <c r="T84" s="7">
        <f>10-COUNTIF(I84:R84,I84)-COUNTBLANK(I84:R84)</f>
        <v>0</v>
      </c>
      <c r="U84" s="1">
        <f>I84</f>
        <v>1000000</v>
      </c>
      <c r="V84" s="1">
        <f>IF(I84=J84,IF(J84=K84,IF(K84=L84,0,L84),K84),J84)</f>
        <v>0</v>
      </c>
    </row>
    <row r="85" spans="1:22" x14ac:dyDescent="0.35">
      <c r="A85" t="s">
        <v>569</v>
      </c>
      <c r="B85" t="s">
        <v>564</v>
      </c>
      <c r="C85" t="str">
        <f t="shared" si="1"/>
        <v>Blankenburg,  Nick</v>
      </c>
      <c r="E85" t="s">
        <v>14</v>
      </c>
      <c r="F85" t="s">
        <v>43</v>
      </c>
      <c r="G85" t="s">
        <v>285</v>
      </c>
      <c r="H85" s="8" t="str" cm="1">
        <f t="array" ref="H85">INDEX($I$1:$R$1, MATCH(TRUE, INDEX(I85:R85="",0), 0))</f>
        <v>2024-25</v>
      </c>
      <c r="I85" s="1">
        <v>825000</v>
      </c>
      <c r="S85">
        <f>COUNTIF(I85:R85,I85)</f>
        <v>1</v>
      </c>
      <c r="T85" s="7">
        <f>10-COUNTIF(I85:R85,I85)-COUNTBLANK(I85:R85)</f>
        <v>0</v>
      </c>
      <c r="U85" s="1">
        <f>I85</f>
        <v>825000</v>
      </c>
      <c r="V85" s="1">
        <f>IF(I85=J85,IF(J85=K85,IF(K85=L85,0,L85),K85),J85)</f>
        <v>0</v>
      </c>
    </row>
    <row r="86" spans="1:22" x14ac:dyDescent="0.35">
      <c r="A86" t="s">
        <v>570</v>
      </c>
      <c r="B86" t="s">
        <v>571</v>
      </c>
      <c r="C86" t="str">
        <f t="shared" si="1"/>
        <v>Blidh,  Anton</v>
      </c>
      <c r="E86" t="s">
        <v>10</v>
      </c>
      <c r="F86" t="s">
        <v>42</v>
      </c>
      <c r="G86" t="s">
        <v>9</v>
      </c>
      <c r="H86" s="8" t="str" cm="1">
        <f t="array" ref="H86">INDEX($I$1:$R$1, MATCH(TRUE, INDEX(I86:R86="",0), 0))</f>
        <v>2025-26</v>
      </c>
      <c r="I86" s="1">
        <v>775000</v>
      </c>
      <c r="J86" s="1">
        <v>775000</v>
      </c>
      <c r="S86">
        <f>COUNTIF(I86:R86,I86)</f>
        <v>2</v>
      </c>
      <c r="T86" s="7">
        <f>10-COUNTIF(I86:R86,I86)-COUNTBLANK(I86:R86)</f>
        <v>0</v>
      </c>
      <c r="U86" s="1">
        <f>I86</f>
        <v>775000</v>
      </c>
      <c r="V86" s="1">
        <f>IF(I86=J86,IF(J86=K86,IF(K86=L86,0,L86),K86),J86)</f>
        <v>0</v>
      </c>
    </row>
    <row r="87" spans="1:22" x14ac:dyDescent="0.35">
      <c r="A87" t="s">
        <v>572</v>
      </c>
      <c r="B87" t="s">
        <v>573</v>
      </c>
      <c r="C87" t="str">
        <f t="shared" si="1"/>
        <v>Blueger,  Teddy</v>
      </c>
      <c r="E87" t="s">
        <v>10</v>
      </c>
      <c r="F87" t="s">
        <v>28</v>
      </c>
      <c r="G87" t="s">
        <v>9</v>
      </c>
      <c r="H87" s="8" t="str" cm="1">
        <f t="array" ref="H87">INDEX($I$1:$R$1, MATCH(TRUE, INDEX(I87:R87="",0), 0))</f>
        <v>2024-25</v>
      </c>
      <c r="I87" s="1">
        <v>1900000</v>
      </c>
      <c r="S87">
        <f>COUNTIF(I87:R87,I87)</f>
        <v>1</v>
      </c>
      <c r="T87" s="7">
        <f>10-COUNTIF(I87:R87,I87)-COUNTBLANK(I87:R87)</f>
        <v>0</v>
      </c>
      <c r="U87" s="1">
        <f>I87</f>
        <v>1900000</v>
      </c>
      <c r="V87" s="1">
        <f>IF(I87=J87,IF(J87=K87,IF(K87=L87,0,L87),K87),J87)</f>
        <v>0</v>
      </c>
    </row>
    <row r="88" spans="1:22" x14ac:dyDescent="0.35">
      <c r="A88" t="s">
        <v>574</v>
      </c>
      <c r="B88" t="s">
        <v>575</v>
      </c>
      <c r="C88" t="str">
        <f t="shared" si="1"/>
        <v>Blumel,  Matej</v>
      </c>
      <c r="E88" t="s">
        <v>14</v>
      </c>
      <c r="F88" t="s">
        <v>45</v>
      </c>
      <c r="G88" t="s">
        <v>9</v>
      </c>
      <c r="H88" s="8" t="str" cm="1">
        <f t="array" ref="H88">INDEX($I$1:$R$1, MATCH(TRUE, INDEX(I88:R88="",0), 0))</f>
        <v>2024-25</v>
      </c>
      <c r="I88" s="1">
        <v>925000</v>
      </c>
      <c r="S88">
        <f>COUNTIF(I88:R88,I88)</f>
        <v>1</v>
      </c>
      <c r="T88" s="7">
        <f>10-COUNTIF(I88:R88,I88)-COUNTBLANK(I88:R88)</f>
        <v>0</v>
      </c>
      <c r="U88" s="1">
        <f>I88</f>
        <v>925000</v>
      </c>
      <c r="V88" s="1">
        <f>IF(I88=J88,IF(J88=K88,IF(K88=L88,0,L88),K88),J88)</f>
        <v>0</v>
      </c>
    </row>
    <row r="89" spans="1:22" x14ac:dyDescent="0.35">
      <c r="A89" t="s">
        <v>576</v>
      </c>
      <c r="B89" t="s">
        <v>577</v>
      </c>
      <c r="C89" t="str">
        <f t="shared" si="1"/>
        <v>Bobrovsky,  Sergei</v>
      </c>
      <c r="E89" t="s">
        <v>10</v>
      </c>
      <c r="F89" t="s">
        <v>24</v>
      </c>
      <c r="G89" t="s">
        <v>365</v>
      </c>
      <c r="H89" s="8" t="str" cm="1">
        <f t="array" ref="H89">INDEX($I$1:$R$1, MATCH(TRUE, INDEX(I89:R89="",0), 0))</f>
        <v>2026-27</v>
      </c>
      <c r="I89" s="1">
        <v>10000000</v>
      </c>
      <c r="J89" s="1">
        <v>10000000</v>
      </c>
      <c r="K89" s="1">
        <v>10000000</v>
      </c>
      <c r="S89">
        <f>COUNTIF(I89:R89,I89)</f>
        <v>3</v>
      </c>
      <c r="T89" s="7">
        <f>10-COUNTIF(I89:R89,I89)-COUNTBLANK(I89:R89)</f>
        <v>0</v>
      </c>
      <c r="U89" s="1">
        <f>I89</f>
        <v>10000000</v>
      </c>
      <c r="V89" s="1">
        <f>IF(I89=J89,IF(J89=K89,IF(K89=L89,0,L89),K89),J89)</f>
        <v>0</v>
      </c>
    </row>
    <row r="90" spans="1:22" x14ac:dyDescent="0.35">
      <c r="A90" t="s">
        <v>578</v>
      </c>
      <c r="B90" t="s">
        <v>579</v>
      </c>
      <c r="C90" t="str">
        <f t="shared" si="1"/>
        <v>Boeser,  Brock</v>
      </c>
      <c r="E90" t="s">
        <v>10</v>
      </c>
      <c r="F90" t="s">
        <v>28</v>
      </c>
      <c r="G90" t="s">
        <v>9</v>
      </c>
      <c r="H90" s="8" t="str" cm="1">
        <f t="array" ref="H90">INDEX($I$1:$R$1, MATCH(TRUE, INDEX(I90:R90="",0), 0))</f>
        <v>2025-26</v>
      </c>
      <c r="I90" s="1">
        <v>6650000</v>
      </c>
      <c r="J90" s="1">
        <v>6650000</v>
      </c>
      <c r="S90">
        <f>COUNTIF(I90:R90,I90)</f>
        <v>2</v>
      </c>
      <c r="T90" s="7">
        <f>10-COUNTIF(I90:R90,I90)-COUNTBLANK(I90:R90)</f>
        <v>0</v>
      </c>
      <c r="U90" s="1">
        <f>I90</f>
        <v>6650000</v>
      </c>
      <c r="V90" s="1">
        <f>IF(I90=J90,IF(J90=K90,IF(K90=L90,0,L90),K90),J90)</f>
        <v>0</v>
      </c>
    </row>
    <row r="91" spans="1:22" x14ac:dyDescent="0.35">
      <c r="A91" t="s">
        <v>580</v>
      </c>
      <c r="B91" t="s">
        <v>538</v>
      </c>
      <c r="C91" t="str">
        <f t="shared" si="1"/>
        <v>Bogosian,  Zach</v>
      </c>
      <c r="E91" t="s">
        <v>10</v>
      </c>
      <c r="F91" t="s">
        <v>21</v>
      </c>
      <c r="G91" t="s">
        <v>285</v>
      </c>
      <c r="H91" s="8" t="str" cm="1">
        <f t="array" ref="H91">INDEX($I$1:$R$1, MATCH(TRUE, INDEX(I91:R91="",0), 0))</f>
        <v>2024-25</v>
      </c>
      <c r="I91" s="1">
        <v>850000</v>
      </c>
      <c r="S91">
        <f>COUNTIF(I91:R91,I91)</f>
        <v>1</v>
      </c>
      <c r="T91" s="7">
        <f>10-COUNTIF(I91:R91,I91)-COUNTBLANK(I91:R91)</f>
        <v>0</v>
      </c>
      <c r="U91" s="1">
        <f>I91</f>
        <v>850000</v>
      </c>
      <c r="V91" s="1">
        <f>IF(I91=J91,IF(J91=K91,IF(K91=L91,0,L91),K91),J91)</f>
        <v>0</v>
      </c>
    </row>
    <row r="92" spans="1:22" x14ac:dyDescent="0.35">
      <c r="A92" t="s">
        <v>581</v>
      </c>
      <c r="B92" t="s">
        <v>582</v>
      </c>
      <c r="C92" t="str">
        <f t="shared" si="1"/>
        <v>Bokk,  Dominik</v>
      </c>
      <c r="E92" t="s">
        <v>174</v>
      </c>
      <c r="F92" t="s">
        <v>12</v>
      </c>
      <c r="G92" t="s">
        <v>9</v>
      </c>
      <c r="H92" s="8" t="str" cm="1">
        <f t="array" ref="H92">INDEX($I$1:$R$1, MATCH(TRUE, INDEX(I92:R92="",0), 0))</f>
        <v>2023-24</v>
      </c>
      <c r="S92">
        <f>COUNTIF(I92:R92,I92)</f>
        <v>0</v>
      </c>
      <c r="T92" s="7">
        <f>10-COUNTIF(I92:R92,I92)-COUNTBLANK(I92:R92)</f>
        <v>0</v>
      </c>
      <c r="U92" s="1">
        <f>I92</f>
        <v>0</v>
      </c>
      <c r="V92" s="1">
        <f>IF(I92=J92,IF(J92=K92,IF(K92=L92,0,L92),K92),J92)</f>
        <v>0</v>
      </c>
    </row>
    <row r="93" spans="1:22" x14ac:dyDescent="0.35">
      <c r="A93" t="s">
        <v>583</v>
      </c>
      <c r="B93" t="s">
        <v>584</v>
      </c>
      <c r="C93" t="str">
        <f t="shared" si="1"/>
        <v>Bolduc,  Samuel</v>
      </c>
      <c r="E93" t="s">
        <v>14</v>
      </c>
      <c r="F93" t="s">
        <v>31</v>
      </c>
      <c r="G93" t="s">
        <v>285</v>
      </c>
      <c r="H93" s="8" t="str" cm="1">
        <f t="array" ref="H93">INDEX($I$1:$R$1, MATCH(TRUE, INDEX(I93:R93="",0), 0))</f>
        <v>2025-26</v>
      </c>
      <c r="I93" s="1">
        <v>800000</v>
      </c>
      <c r="J93" s="1">
        <v>800000</v>
      </c>
      <c r="S93">
        <f>COUNTIF(I93:R93,I93)</f>
        <v>2</v>
      </c>
      <c r="T93" s="7">
        <f>10-COUNTIF(I93:R93,I93)-COUNTBLANK(I93:R93)</f>
        <v>0</v>
      </c>
      <c r="U93" s="1">
        <f>I93</f>
        <v>800000</v>
      </c>
      <c r="V93" s="1">
        <f>IF(I93=J93,IF(J93=K93,IF(K93=L93,0,L93),K93),J93)</f>
        <v>0</v>
      </c>
    </row>
    <row r="94" spans="1:22" x14ac:dyDescent="0.35">
      <c r="A94" t="s">
        <v>585</v>
      </c>
      <c r="B94" t="s">
        <v>526</v>
      </c>
      <c r="C94" t="str">
        <f t="shared" si="1"/>
        <v>Boldy,  Matthew</v>
      </c>
      <c r="E94" t="s">
        <v>10</v>
      </c>
      <c r="F94" t="s">
        <v>37</v>
      </c>
      <c r="G94" t="s">
        <v>9</v>
      </c>
      <c r="H94" s="8" t="str" cm="1">
        <f t="array" ref="H94">INDEX($I$1:$R$1, MATCH(TRUE, INDEX(I94:R94="",0), 0))</f>
        <v>2030-31</v>
      </c>
      <c r="I94" s="1">
        <v>7000000</v>
      </c>
      <c r="J94" s="1">
        <v>7000000</v>
      </c>
      <c r="K94" s="1">
        <v>7000000</v>
      </c>
      <c r="L94" s="1">
        <v>7000000</v>
      </c>
      <c r="M94" s="1">
        <v>7000000</v>
      </c>
      <c r="N94" s="1">
        <v>7000000</v>
      </c>
      <c r="O94" s="1">
        <v>7000000</v>
      </c>
      <c r="S94">
        <f>COUNTIF(I94:R94,I94)</f>
        <v>7</v>
      </c>
      <c r="T94" s="7">
        <f>10-COUNTIF(I94:R94,I94)-COUNTBLANK(I94:R94)</f>
        <v>0</v>
      </c>
      <c r="U94" s="1">
        <f>I94</f>
        <v>7000000</v>
      </c>
      <c r="V94" s="1">
        <f>IF(I94=J94,IF(J94=K94,IF(K94=L94,0,L94),K94),J94)</f>
        <v>0</v>
      </c>
    </row>
    <row r="95" spans="1:22" x14ac:dyDescent="0.35">
      <c r="A95" t="s">
        <v>586</v>
      </c>
      <c r="B95" t="s">
        <v>564</v>
      </c>
      <c r="C95" t="str">
        <f t="shared" si="1"/>
        <v>Bonino,  Nick</v>
      </c>
      <c r="E95" t="s">
        <v>10</v>
      </c>
      <c r="F95" t="s">
        <v>42</v>
      </c>
      <c r="G95" t="s">
        <v>9</v>
      </c>
      <c r="H95" s="8" t="str" cm="1">
        <f t="array" ref="H95">INDEX($I$1:$R$1, MATCH(TRUE, INDEX(I95:R95="",0), 0))</f>
        <v>2024-25</v>
      </c>
      <c r="I95" s="1">
        <v>800000</v>
      </c>
      <c r="S95">
        <f>COUNTIF(I95:R95,I95)</f>
        <v>1</v>
      </c>
      <c r="T95" s="7">
        <f>10-COUNTIF(I95:R95,I95)-COUNTBLANK(I95:R95)</f>
        <v>0</v>
      </c>
      <c r="U95" s="1">
        <f>I95</f>
        <v>800000</v>
      </c>
      <c r="V95" s="1">
        <f>IF(I95=J95,IF(J95=K95,IF(K95=L95,0,L95),K95),J95)</f>
        <v>0</v>
      </c>
    </row>
    <row r="96" spans="1:22" x14ac:dyDescent="0.35">
      <c r="A96" t="s">
        <v>587</v>
      </c>
      <c r="B96" t="s">
        <v>512</v>
      </c>
      <c r="C96" t="str">
        <f t="shared" si="1"/>
        <v>Boqvist,  Adam</v>
      </c>
      <c r="E96" t="s">
        <v>14</v>
      </c>
      <c r="F96" t="s">
        <v>18</v>
      </c>
      <c r="G96" t="s">
        <v>285</v>
      </c>
      <c r="H96" s="8" t="str" cm="1">
        <f t="array" ref="H96">INDEX($I$1:$R$1, MATCH(TRUE, INDEX(I96:R96="",0), 0))</f>
        <v>2025-26</v>
      </c>
      <c r="I96" s="1">
        <v>2600000</v>
      </c>
      <c r="J96" s="1">
        <v>2600000</v>
      </c>
      <c r="S96">
        <f>COUNTIF(I96:R96,I96)</f>
        <v>2</v>
      </c>
      <c r="T96" s="7">
        <f>10-COUNTIF(I96:R96,I96)-COUNTBLANK(I96:R96)</f>
        <v>0</v>
      </c>
      <c r="U96" s="1">
        <f>I96</f>
        <v>2600000</v>
      </c>
      <c r="V96" s="1">
        <f>IF(I96=J96,IF(J96=K96,IF(K96=L96,0,L96),K96),J96)</f>
        <v>0</v>
      </c>
    </row>
    <row r="97" spans="1:22" x14ac:dyDescent="0.35">
      <c r="A97" t="s">
        <v>587</v>
      </c>
      <c r="B97" t="s">
        <v>588</v>
      </c>
      <c r="C97" t="str">
        <f t="shared" si="1"/>
        <v>Boqvist,  Jesper</v>
      </c>
      <c r="F97" t="s">
        <v>40</v>
      </c>
      <c r="G97" t="s">
        <v>9</v>
      </c>
      <c r="H97" s="8" t="str" cm="1">
        <f t="array" ref="H97">INDEX($I$1:$R$1, MATCH(TRUE, INDEX(I97:R97="",0), 0))</f>
        <v>2024-25</v>
      </c>
      <c r="I97" s="1">
        <v>775000</v>
      </c>
      <c r="S97">
        <f>COUNTIF(I97:R97,I97)</f>
        <v>1</v>
      </c>
      <c r="T97" s="7">
        <f>10-COUNTIF(I97:R97,I97)-COUNTBLANK(I97:R97)</f>
        <v>0</v>
      </c>
      <c r="U97" s="1">
        <f>I97</f>
        <v>775000</v>
      </c>
      <c r="V97" s="1">
        <f>IF(I97=J97,IF(J97=K97,IF(K97=L97,0,L97),K97),J97)</f>
        <v>0</v>
      </c>
    </row>
    <row r="98" spans="1:22" x14ac:dyDescent="0.35">
      <c r="A98" t="s">
        <v>589</v>
      </c>
      <c r="B98" t="s">
        <v>590</v>
      </c>
      <c r="C98" t="str">
        <f t="shared" si="1"/>
        <v>Bordeleau,  Thomas</v>
      </c>
      <c r="E98" t="s">
        <v>14</v>
      </c>
      <c r="F98" t="s">
        <v>29</v>
      </c>
      <c r="G98" t="s">
        <v>9</v>
      </c>
      <c r="H98" s="8" t="str" cm="1">
        <f t="array" ref="H98">INDEX($I$1:$R$1, MATCH(TRUE, INDEX(I98:R98="",0), 0))</f>
        <v>2025-26</v>
      </c>
      <c r="I98" s="1">
        <v>916667</v>
      </c>
      <c r="J98" s="1">
        <v>874125</v>
      </c>
      <c r="S98">
        <f>COUNTIF(I98:R98,I98)</f>
        <v>1</v>
      </c>
      <c r="T98" s="7">
        <f>10-COUNTIF(I98:R98,I98)-COUNTBLANK(I98:R98)</f>
        <v>1</v>
      </c>
      <c r="U98" s="1">
        <f>I98</f>
        <v>916667</v>
      </c>
      <c r="V98" s="1">
        <f>IF(I98=J98,IF(J98=K98,IF(K98=L98,0,L98),K98),J98)</f>
        <v>874125</v>
      </c>
    </row>
    <row r="99" spans="1:22" x14ac:dyDescent="0.35">
      <c r="A99" t="s">
        <v>591</v>
      </c>
      <c r="B99" t="s">
        <v>592</v>
      </c>
      <c r="C99" t="str">
        <f t="shared" si="1"/>
        <v>Borgen,  William</v>
      </c>
      <c r="E99" t="s">
        <v>14</v>
      </c>
      <c r="F99" t="s">
        <v>41</v>
      </c>
      <c r="G99" t="s">
        <v>285</v>
      </c>
      <c r="H99" s="8" t="str" cm="1">
        <f t="array" ref="H99">INDEX($I$1:$R$1, MATCH(TRUE, INDEX(I99:R99="",0), 0))</f>
        <v>2025-26</v>
      </c>
      <c r="I99" s="1">
        <v>2700000</v>
      </c>
      <c r="J99" s="1">
        <v>2700000</v>
      </c>
      <c r="S99">
        <f>COUNTIF(I99:R99,I99)</f>
        <v>2</v>
      </c>
      <c r="T99" s="7">
        <f>10-COUNTIF(I99:R99,I99)-COUNTBLANK(I99:R99)</f>
        <v>0</v>
      </c>
      <c r="U99" s="1">
        <f>I99</f>
        <v>2700000</v>
      </c>
      <c r="V99" s="1">
        <f>IF(I99=J99,IF(J99=K99,IF(K99=L99,0,L99),K99),J99)</f>
        <v>0</v>
      </c>
    </row>
    <row r="100" spans="1:22" x14ac:dyDescent="0.35">
      <c r="A100" t="s">
        <v>593</v>
      </c>
      <c r="B100" t="s">
        <v>594</v>
      </c>
      <c r="C100" t="str">
        <f t="shared" si="1"/>
        <v>Borgstrom,  Henrik</v>
      </c>
      <c r="E100" t="s">
        <v>174</v>
      </c>
      <c r="F100" t="s">
        <v>18</v>
      </c>
      <c r="G100" t="s">
        <v>9</v>
      </c>
      <c r="H100" s="8" t="str" cm="1">
        <f t="array" ref="H100">INDEX($I$1:$R$1, MATCH(TRUE, INDEX(I100:R100="",0), 0))</f>
        <v>2023-24</v>
      </c>
      <c r="S100">
        <f>COUNTIF(I100:R100,I100)</f>
        <v>0</v>
      </c>
      <c r="T100" s="7">
        <f>10-COUNTIF(I100:R100,I100)-COUNTBLANK(I100:R100)</f>
        <v>0</v>
      </c>
      <c r="U100" s="1">
        <f>I100</f>
        <v>0</v>
      </c>
      <c r="V100" s="1">
        <f>IF(I100=J100,IF(J100=K100,IF(K100=L100,0,L100),K100),J100)</f>
        <v>0</v>
      </c>
    </row>
    <row r="101" spans="1:22" x14ac:dyDescent="0.35">
      <c r="A101" t="s">
        <v>595</v>
      </c>
      <c r="B101" t="s">
        <v>596</v>
      </c>
      <c r="C101" t="str">
        <f t="shared" si="1"/>
        <v>Bortuzzo,  Robert</v>
      </c>
      <c r="E101" t="s">
        <v>10</v>
      </c>
      <c r="F101" t="s">
        <v>53</v>
      </c>
      <c r="G101" t="s">
        <v>285</v>
      </c>
      <c r="H101" s="8" t="str" cm="1">
        <f t="array" ref="H101">INDEX($I$1:$R$1, MATCH(TRUE, INDEX(I101:R101="",0), 0))</f>
        <v>2024-25</v>
      </c>
      <c r="I101" s="1">
        <v>950000</v>
      </c>
      <c r="S101">
        <f>COUNTIF(I101:R101,I101)</f>
        <v>1</v>
      </c>
      <c r="T101" s="7">
        <f>10-COUNTIF(I101:R101,I101)-COUNTBLANK(I101:R101)</f>
        <v>0</v>
      </c>
      <c r="U101" s="1">
        <f>I101</f>
        <v>950000</v>
      </c>
      <c r="V101" s="1">
        <f>IF(I101=J101,IF(J101=K101,IF(K101=L101,0,L101),K101),J101)</f>
        <v>0</v>
      </c>
    </row>
    <row r="102" spans="1:22" x14ac:dyDescent="0.35">
      <c r="A102" t="s">
        <v>597</v>
      </c>
      <c r="B102" t="s">
        <v>598</v>
      </c>
      <c r="C102" t="str">
        <f t="shared" si="1"/>
        <v>Bouchard,  Evan</v>
      </c>
      <c r="E102" t="s">
        <v>14</v>
      </c>
      <c r="F102" t="s">
        <v>46</v>
      </c>
      <c r="G102" t="s">
        <v>285</v>
      </c>
      <c r="H102" s="8" t="str" cm="1">
        <f t="array" ref="H102">INDEX($I$1:$R$1, MATCH(TRUE, INDEX(I102:R102="",0), 0))</f>
        <v>2025-26</v>
      </c>
      <c r="I102" s="1">
        <v>3900000</v>
      </c>
      <c r="J102" s="1">
        <v>3900000</v>
      </c>
      <c r="S102">
        <f>COUNTIF(I102:R102,I102)</f>
        <v>2</v>
      </c>
      <c r="T102" s="7">
        <f>10-COUNTIF(I102:R102,I102)-COUNTBLANK(I102:R102)</f>
        <v>0</v>
      </c>
      <c r="U102" s="1">
        <f>I102</f>
        <v>3900000</v>
      </c>
      <c r="V102" s="1">
        <f>IF(I102=J102,IF(J102=K102,IF(K102=L102,0,L102),K102),J102)</f>
        <v>0</v>
      </c>
    </row>
    <row r="103" spans="1:22" x14ac:dyDescent="0.35">
      <c r="A103" t="s">
        <v>599</v>
      </c>
      <c r="B103" t="s">
        <v>600</v>
      </c>
      <c r="C103" t="str">
        <f t="shared" si="1"/>
        <v>Bourgault,  Xavier</v>
      </c>
      <c r="E103" t="s">
        <v>174</v>
      </c>
      <c r="F103" t="s">
        <v>46</v>
      </c>
      <c r="G103" t="s">
        <v>9</v>
      </c>
      <c r="H103" s="8" t="str" cm="1">
        <f t="array" ref="H103">INDEX($I$1:$R$1, MATCH(TRUE, INDEX(I103:R103="",0), 0))</f>
        <v>2023-24</v>
      </c>
      <c r="S103">
        <f>COUNTIF(I103:R103,I103)</f>
        <v>0</v>
      </c>
      <c r="T103" s="7">
        <f>10-COUNTIF(I103:R103,I103)-COUNTBLANK(I103:R103)</f>
        <v>0</v>
      </c>
      <c r="U103" s="1">
        <f>I103</f>
        <v>0</v>
      </c>
      <c r="V103" s="1">
        <f>IF(I103=J103,IF(J103=K103,IF(K103=L103,0,L103),K103),J103)</f>
        <v>0</v>
      </c>
    </row>
    <row r="104" spans="1:22" x14ac:dyDescent="0.35">
      <c r="A104" t="s">
        <v>601</v>
      </c>
      <c r="B104" t="s">
        <v>602</v>
      </c>
      <c r="C104" t="str">
        <f t="shared" si="1"/>
        <v>Bourque,  Mavrik</v>
      </c>
      <c r="E104" t="s">
        <v>14</v>
      </c>
      <c r="F104" t="s">
        <v>45</v>
      </c>
      <c r="G104" t="s">
        <v>9</v>
      </c>
      <c r="H104" s="8" t="str" cm="1">
        <f t="array" ref="H104">INDEX($I$1:$R$1, MATCH(TRUE, INDEX(I104:R104="",0), 0))</f>
        <v>2025-26</v>
      </c>
      <c r="I104" s="1">
        <v>894167</v>
      </c>
      <c r="J104" s="1">
        <v>894167</v>
      </c>
      <c r="S104">
        <f>COUNTIF(I104:R104,I104)</f>
        <v>2</v>
      </c>
      <c r="T104" s="7">
        <f>10-COUNTIF(I104:R104,I104)-COUNTBLANK(I104:R104)</f>
        <v>0</v>
      </c>
      <c r="U104" s="1">
        <f>I104</f>
        <v>894167</v>
      </c>
      <c r="V104" s="1">
        <f>IF(I104=J104,IF(J104=K104,IF(K104=L104,0,L104),K104),J104)</f>
        <v>0</v>
      </c>
    </row>
    <row r="105" spans="1:22" x14ac:dyDescent="0.35">
      <c r="A105" t="s">
        <v>603</v>
      </c>
      <c r="B105" t="s">
        <v>604</v>
      </c>
      <c r="C105" t="str">
        <f t="shared" si="1"/>
        <v>Bowers,  Shane</v>
      </c>
      <c r="E105" t="s">
        <v>14</v>
      </c>
      <c r="F105" t="s">
        <v>32</v>
      </c>
      <c r="G105" t="s">
        <v>9</v>
      </c>
      <c r="H105" s="8" t="str" cm="1">
        <f t="array" ref="H105">INDEX($I$1:$R$1, MATCH(TRUE, INDEX(I105:R105="",0), 0))</f>
        <v>2024-25</v>
      </c>
      <c r="I105" s="1">
        <v>775000</v>
      </c>
      <c r="S105">
        <f>COUNTIF(I105:R105,I105)</f>
        <v>1</v>
      </c>
      <c r="T105" s="7">
        <f>10-COUNTIF(I105:R105,I105)-COUNTBLANK(I105:R105)</f>
        <v>0</v>
      </c>
      <c r="U105" s="1">
        <f>I105</f>
        <v>775000</v>
      </c>
      <c r="V105" s="1">
        <f>IF(I105=J105,IF(J105=K105,IF(K105=L105,0,L105),K105),J105)</f>
        <v>0</v>
      </c>
    </row>
    <row r="106" spans="1:22" x14ac:dyDescent="0.35">
      <c r="A106" t="s">
        <v>605</v>
      </c>
      <c r="B106" t="s">
        <v>606</v>
      </c>
      <c r="C106" t="str">
        <f t="shared" si="1"/>
        <v>Boyd,  Travis</v>
      </c>
      <c r="E106" t="s">
        <v>10</v>
      </c>
      <c r="F106" t="s">
        <v>52</v>
      </c>
      <c r="G106" t="s">
        <v>9</v>
      </c>
      <c r="H106" s="8" t="str" cm="1">
        <f t="array" ref="H106">INDEX($I$1:$R$1, MATCH(TRUE, INDEX(I106:R106="",0), 0))</f>
        <v>2024-25</v>
      </c>
      <c r="I106" s="1">
        <v>1750000</v>
      </c>
      <c r="S106">
        <f>COUNTIF(I106:R106,I106)</f>
        <v>1</v>
      </c>
      <c r="T106" s="7">
        <f>10-COUNTIF(I106:R106,I106)-COUNTBLANK(I106:R106)</f>
        <v>0</v>
      </c>
      <c r="U106" s="1">
        <f>I106</f>
        <v>1750000</v>
      </c>
      <c r="V106" s="1">
        <f>IF(I106=J106,IF(J106=K106,IF(K106=L106,0,L106),K106),J106)</f>
        <v>0</v>
      </c>
    </row>
    <row r="107" spans="1:22" x14ac:dyDescent="0.35">
      <c r="A107" t="s">
        <v>607</v>
      </c>
      <c r="B107" t="s">
        <v>537</v>
      </c>
      <c r="C107" t="str">
        <f t="shared" si="1"/>
        <v>Bozak,  Tyler</v>
      </c>
      <c r="E107" t="s">
        <v>174</v>
      </c>
      <c r="F107" t="s">
        <v>53</v>
      </c>
      <c r="G107" t="s">
        <v>9</v>
      </c>
      <c r="H107" s="8" t="str" cm="1">
        <f t="array" ref="H107">INDEX($I$1:$R$1, MATCH(TRUE, INDEX(I107:R107="",0), 0))</f>
        <v>2023-24</v>
      </c>
      <c r="S107">
        <f>COUNTIF(I107:R107,I107)</f>
        <v>0</v>
      </c>
      <c r="T107" s="7">
        <f>10-COUNTIF(I107:R107,I107)-COUNTBLANK(I107:R107)</f>
        <v>0</v>
      </c>
      <c r="U107" s="1">
        <f>I107</f>
        <v>0</v>
      </c>
      <c r="V107" s="1">
        <f>IF(I107=J107,IF(J107=K107,IF(K107=L107,0,L107),K107),J107)</f>
        <v>0</v>
      </c>
    </row>
    <row r="108" spans="1:22" x14ac:dyDescent="0.35">
      <c r="A108" t="s">
        <v>608</v>
      </c>
      <c r="B108" t="s">
        <v>609</v>
      </c>
      <c r="C108" t="str">
        <f t="shared" si="1"/>
        <v>Brannstrom,  Erik</v>
      </c>
      <c r="E108" t="s">
        <v>14</v>
      </c>
      <c r="F108" t="s">
        <v>34</v>
      </c>
      <c r="G108" t="s">
        <v>285</v>
      </c>
      <c r="H108" s="8" t="str" cm="1">
        <f t="array" ref="H108">INDEX($I$1:$R$1, MATCH(TRUE, INDEX(I108:R108="",0), 0))</f>
        <v>2024-25</v>
      </c>
      <c r="I108" s="1">
        <v>2000000</v>
      </c>
      <c r="S108">
        <f>COUNTIF(I108:R108,I108)</f>
        <v>1</v>
      </c>
      <c r="T108" s="7">
        <f>10-COUNTIF(I108:R108,I108)-COUNTBLANK(I108:R108)</f>
        <v>0</v>
      </c>
      <c r="U108" s="1">
        <f>I108</f>
        <v>2000000</v>
      </c>
      <c r="V108" s="1">
        <f>IF(I108=J108,IF(J108=K108,IF(K108=L108,0,L108),K108),J108)</f>
        <v>0</v>
      </c>
    </row>
    <row r="109" spans="1:22" x14ac:dyDescent="0.35">
      <c r="A109" t="s">
        <v>610</v>
      </c>
      <c r="B109" t="s">
        <v>611</v>
      </c>
      <c r="C109" t="str">
        <f t="shared" si="1"/>
        <v>Brassard,  Derrick</v>
      </c>
      <c r="E109" t="s">
        <v>174</v>
      </c>
      <c r="F109" t="s">
        <v>34</v>
      </c>
      <c r="G109" t="s">
        <v>9</v>
      </c>
      <c r="H109" s="8" t="str" cm="1">
        <f t="array" ref="H109">INDEX($I$1:$R$1, MATCH(TRUE, INDEX(I109:R109="",0), 0))</f>
        <v>2023-24</v>
      </c>
      <c r="S109">
        <f>COUNTIF(I109:R109,I109)</f>
        <v>0</v>
      </c>
      <c r="T109" s="7">
        <f>10-COUNTIF(I109:R109,I109)-COUNTBLANK(I109:R109)</f>
        <v>0</v>
      </c>
      <c r="U109" s="1">
        <f>I109</f>
        <v>0</v>
      </c>
      <c r="V109" s="1">
        <f>IF(I109=J109,IF(J109=K109,IF(K109=L109,0,L109),K109),J109)</f>
        <v>0</v>
      </c>
    </row>
    <row r="110" spans="1:22" x14ac:dyDescent="0.35">
      <c r="A110" t="s">
        <v>612</v>
      </c>
      <c r="B110" t="s">
        <v>588</v>
      </c>
      <c r="C110" t="str">
        <f t="shared" si="1"/>
        <v>Bratt,  Jesper</v>
      </c>
      <c r="E110" t="s">
        <v>10</v>
      </c>
      <c r="F110" t="s">
        <v>60</v>
      </c>
      <c r="G110" t="s">
        <v>9</v>
      </c>
      <c r="H110" s="8" t="str" cm="1">
        <f t="array" ref="H110">INDEX($I$1:$R$1, MATCH(TRUE, INDEX(I110:R110="",0), 0))</f>
        <v>2031-32</v>
      </c>
      <c r="I110" s="1">
        <v>7875000</v>
      </c>
      <c r="J110" s="1">
        <v>7875000</v>
      </c>
      <c r="K110" s="1">
        <v>7875000</v>
      </c>
      <c r="L110" s="1">
        <v>7875000</v>
      </c>
      <c r="M110" s="1">
        <v>7875000</v>
      </c>
      <c r="N110" s="1">
        <v>7875000</v>
      </c>
      <c r="O110" s="1">
        <v>7875000</v>
      </c>
      <c r="P110" s="1">
        <v>7875000</v>
      </c>
      <c r="S110">
        <f>COUNTIF(I110:R110,I110)</f>
        <v>8</v>
      </c>
      <c r="T110" s="7">
        <f>10-COUNTIF(I110:R110,I110)-COUNTBLANK(I110:R110)</f>
        <v>0</v>
      </c>
      <c r="U110" s="1">
        <f>I110</f>
        <v>7875000</v>
      </c>
      <c r="V110" s="1">
        <f>IF(I110=J110,IF(J110=K110,IF(K110=L110,0,L110),K110),J110)</f>
        <v>0</v>
      </c>
    </row>
    <row r="111" spans="1:22" x14ac:dyDescent="0.35">
      <c r="A111" t="s">
        <v>613</v>
      </c>
      <c r="B111" t="s">
        <v>614</v>
      </c>
      <c r="C111" t="str">
        <f t="shared" si="1"/>
        <v>Brink,  Bobby</v>
      </c>
      <c r="E111" t="s">
        <v>14</v>
      </c>
      <c r="F111" t="s">
        <v>13</v>
      </c>
      <c r="G111" t="s">
        <v>9</v>
      </c>
      <c r="H111" s="8" t="str" cm="1">
        <f t="array" ref="H111">INDEX($I$1:$R$1, MATCH(TRUE, INDEX(I111:R111="",0), 0))</f>
        <v>2024-25</v>
      </c>
      <c r="I111" s="1">
        <v>925000</v>
      </c>
      <c r="S111">
        <f>COUNTIF(I111:R111,I111)</f>
        <v>1</v>
      </c>
      <c r="T111" s="7">
        <f>10-COUNTIF(I111:R111,I111)-COUNTBLANK(I111:R111)</f>
        <v>0</v>
      </c>
      <c r="U111" s="1">
        <f>I111</f>
        <v>925000</v>
      </c>
      <c r="V111" s="1">
        <f>IF(I111=J111,IF(J111=K111,IF(K111=L111,0,L111),K111),J111)</f>
        <v>0</v>
      </c>
    </row>
    <row r="112" spans="1:22" x14ac:dyDescent="0.35">
      <c r="A112" t="s">
        <v>615</v>
      </c>
      <c r="B112" t="s">
        <v>616</v>
      </c>
      <c r="C112" t="str">
        <f t="shared" si="1"/>
        <v>Brisebois,  Guillaume</v>
      </c>
      <c r="E112" t="s">
        <v>14</v>
      </c>
      <c r="F112" t="s">
        <v>28</v>
      </c>
      <c r="G112" t="s">
        <v>285</v>
      </c>
      <c r="H112" s="8" t="str" cm="1">
        <f t="array" ref="H112">INDEX($I$1:$R$1, MATCH(TRUE, INDEX(I112:R112="",0), 0))</f>
        <v>2024-25</v>
      </c>
      <c r="I112" s="1">
        <v>775000</v>
      </c>
      <c r="S112">
        <f>COUNTIF(I112:R112,I112)</f>
        <v>1</v>
      </c>
      <c r="T112" s="7">
        <f>10-COUNTIF(I112:R112,I112)-COUNTBLANK(I112:R112)</f>
        <v>0</v>
      </c>
      <c r="U112" s="1">
        <f>I112</f>
        <v>775000</v>
      </c>
      <c r="V112" s="1">
        <f>IF(I112=J112,IF(J112=K112,IF(K112=L112,0,L112),K112),J112)</f>
        <v>0</v>
      </c>
    </row>
    <row r="113" spans="1:22" x14ac:dyDescent="0.35">
      <c r="A113" t="s">
        <v>617</v>
      </c>
      <c r="B113" t="s">
        <v>618</v>
      </c>
      <c r="C113" t="str">
        <f t="shared" si="1"/>
        <v>Brisson,  Brendan</v>
      </c>
      <c r="E113" t="s">
        <v>174</v>
      </c>
      <c r="F113" t="s">
        <v>15</v>
      </c>
      <c r="G113" t="s">
        <v>9</v>
      </c>
      <c r="H113" s="8" t="str" cm="1">
        <f t="array" ref="H113">INDEX($I$1:$R$1, MATCH(TRUE, INDEX(I113:R113="",0), 0))</f>
        <v>2023-24</v>
      </c>
      <c r="S113">
        <f>COUNTIF(I113:R113,I113)</f>
        <v>0</v>
      </c>
      <c r="T113" s="7">
        <f>10-COUNTIF(I113:R113,I113)-COUNTBLANK(I113:R113)</f>
        <v>0</v>
      </c>
      <c r="U113" s="1">
        <f>I113</f>
        <v>0</v>
      </c>
      <c r="V113" s="1">
        <f>IF(I113=J113,IF(J113=K113,IF(K113=L113,0,L113),K113),J113)</f>
        <v>0</v>
      </c>
    </row>
    <row r="114" spans="1:22" x14ac:dyDescent="0.35">
      <c r="A114" t="s">
        <v>619</v>
      </c>
      <c r="B114" t="s">
        <v>620</v>
      </c>
      <c r="C114" t="str">
        <f t="shared" si="1"/>
        <v>Broberg,  Philip</v>
      </c>
      <c r="E114" t="s">
        <v>10</v>
      </c>
      <c r="F114" t="s">
        <v>46</v>
      </c>
      <c r="G114" t="s">
        <v>285</v>
      </c>
      <c r="H114" s="8" t="str" cm="1">
        <f t="array" ref="H114">INDEX($I$1:$R$1, MATCH(TRUE, INDEX(I114:R114="",0), 0))</f>
        <v>2026-27</v>
      </c>
      <c r="I114" s="1">
        <v>863333</v>
      </c>
      <c r="J114" s="1">
        <v>4580917</v>
      </c>
      <c r="K114" s="1">
        <v>4580917</v>
      </c>
      <c r="S114">
        <f>COUNTIF(I114:R114,I114)</f>
        <v>1</v>
      </c>
      <c r="T114" s="7">
        <f>10-COUNTIF(I114:R114,I114)-COUNTBLANK(I114:R114)</f>
        <v>2</v>
      </c>
      <c r="U114" s="1">
        <f>I114</f>
        <v>863333</v>
      </c>
      <c r="V114" s="1">
        <f>IF(I114=J114,IF(J114=K114,IF(K114=L114,0,L114),K114),J114)</f>
        <v>4580917</v>
      </c>
    </row>
    <row r="115" spans="1:22" x14ac:dyDescent="0.35">
      <c r="A115" t="s">
        <v>621</v>
      </c>
      <c r="B115" t="s">
        <v>622</v>
      </c>
      <c r="C115" t="str">
        <f t="shared" si="1"/>
        <v>Brodie,  T.J.</v>
      </c>
      <c r="E115" t="s">
        <v>10</v>
      </c>
      <c r="F115" t="s">
        <v>16</v>
      </c>
      <c r="G115" t="s">
        <v>285</v>
      </c>
      <c r="H115" s="8" t="str" cm="1">
        <f t="array" ref="H115">INDEX($I$1:$R$1, MATCH(TRUE, INDEX(I115:R115="",0), 0))</f>
        <v>2024-25</v>
      </c>
      <c r="I115" s="1">
        <v>5000000</v>
      </c>
      <c r="S115">
        <f>COUNTIF(I115:R115,I115)</f>
        <v>1</v>
      </c>
      <c r="T115" s="7">
        <f>10-COUNTIF(I115:R115,I115)-COUNTBLANK(I115:R115)</f>
        <v>0</v>
      </c>
      <c r="U115" s="1">
        <f>I115</f>
        <v>5000000</v>
      </c>
      <c r="V115" s="1">
        <f>IF(I115=J115,IF(J115=K115,IF(K115=L115,0,L115),K115),J115)</f>
        <v>0</v>
      </c>
    </row>
    <row r="116" spans="1:22" x14ac:dyDescent="0.35">
      <c r="A116" t="s">
        <v>623</v>
      </c>
      <c r="B116" t="s">
        <v>624</v>
      </c>
      <c r="C116" t="str">
        <f t="shared" si="1"/>
        <v>Brodin,  Jonas</v>
      </c>
      <c r="E116" t="s">
        <v>10</v>
      </c>
      <c r="F116" t="s">
        <v>37</v>
      </c>
      <c r="G116" t="s">
        <v>285</v>
      </c>
      <c r="H116" s="8" t="str" cm="1">
        <f t="array" ref="H116">INDEX($I$1:$R$1, MATCH(TRUE, INDEX(I116:R116="",0), 0))</f>
        <v>2028-29</v>
      </c>
      <c r="I116" s="1">
        <v>6000000</v>
      </c>
      <c r="J116" s="1">
        <v>6000000</v>
      </c>
      <c r="K116" s="1">
        <v>6000000</v>
      </c>
      <c r="L116" s="1">
        <v>6000000</v>
      </c>
      <c r="M116" s="1">
        <v>6000000</v>
      </c>
      <c r="S116">
        <f>COUNTIF(I116:R116,I116)</f>
        <v>5</v>
      </c>
      <c r="T116" s="7">
        <f>10-COUNTIF(I116:R116,I116)-COUNTBLANK(I116:R116)</f>
        <v>0</v>
      </c>
      <c r="U116" s="1">
        <f>I116</f>
        <v>6000000</v>
      </c>
      <c r="V116" s="1">
        <f>IF(I116=J116,IF(J116=K116,IF(K116=L116,0,L116),K116),J116)</f>
        <v>0</v>
      </c>
    </row>
    <row r="117" spans="1:22" x14ac:dyDescent="0.35">
      <c r="A117" t="s">
        <v>625</v>
      </c>
      <c r="B117" t="s">
        <v>512</v>
      </c>
      <c r="C117" t="str">
        <f t="shared" si="1"/>
        <v>Brooks,  Adam</v>
      </c>
      <c r="E117" t="s">
        <v>174</v>
      </c>
      <c r="F117" t="s">
        <v>16</v>
      </c>
      <c r="G117" t="s">
        <v>9</v>
      </c>
      <c r="H117" s="8" t="str" cm="1">
        <f t="array" ref="H117">INDEX($I$1:$R$1, MATCH(TRUE, INDEX(I117:R117="",0), 0))</f>
        <v>2023-24</v>
      </c>
      <c r="S117">
        <f>COUNTIF(I117:R117,I117)</f>
        <v>0</v>
      </c>
      <c r="T117" s="7">
        <f>10-COUNTIF(I117:R117,I117)-COUNTBLANK(I117:R117)</f>
        <v>0</v>
      </c>
      <c r="U117" s="1">
        <f>I117</f>
        <v>0</v>
      </c>
      <c r="V117" s="1">
        <f>IF(I117=J117,IF(J117=K117,IF(K117=L117,0,L117),K117),J117)</f>
        <v>0</v>
      </c>
    </row>
    <row r="118" spans="1:22" x14ac:dyDescent="0.35">
      <c r="A118" t="s">
        <v>626</v>
      </c>
      <c r="B118" t="s">
        <v>627</v>
      </c>
      <c r="C118" t="str">
        <f t="shared" si="1"/>
        <v>Brossoit,  Laurent</v>
      </c>
      <c r="E118" t="s">
        <v>10</v>
      </c>
      <c r="F118" t="s">
        <v>20</v>
      </c>
      <c r="G118" t="s">
        <v>365</v>
      </c>
      <c r="H118" s="8" t="str" cm="1">
        <f t="array" ref="H118">INDEX($I$1:$R$1, MATCH(TRUE, INDEX(I118:R118="",0), 0))</f>
        <v>2024-25</v>
      </c>
      <c r="I118" s="1">
        <v>1750000</v>
      </c>
      <c r="S118">
        <f>COUNTIF(I118:R118,I118)</f>
        <v>1</v>
      </c>
      <c r="T118" s="7">
        <f>10-COUNTIF(I118:R118,I118)-COUNTBLANK(I118:R118)</f>
        <v>0</v>
      </c>
      <c r="U118" s="1">
        <f>I118</f>
        <v>1750000</v>
      </c>
      <c r="V118" s="1">
        <f>IF(I118=J118,IF(J118=K118,IF(K118=L118,0,L118),K118),J118)</f>
        <v>0</v>
      </c>
    </row>
    <row r="119" spans="1:22" x14ac:dyDescent="0.35">
      <c r="A119" t="s">
        <v>628</v>
      </c>
      <c r="B119" t="s">
        <v>631</v>
      </c>
      <c r="C119" t="str">
        <f t="shared" si="1"/>
        <v>Brown,  Patrick</v>
      </c>
      <c r="E119" t="s">
        <v>10</v>
      </c>
      <c r="F119" t="s">
        <v>40</v>
      </c>
      <c r="G119" t="s">
        <v>9</v>
      </c>
      <c r="H119" s="8" t="str" cm="1">
        <f t="array" ref="H119">INDEX($I$1:$R$1, MATCH(TRUE, INDEX(I119:R119="",0), 0))</f>
        <v>2025-26</v>
      </c>
      <c r="I119" s="1">
        <v>800000</v>
      </c>
      <c r="J119" s="1">
        <v>800000</v>
      </c>
      <c r="S119">
        <f>COUNTIF(I119:R119,I119)</f>
        <v>2</v>
      </c>
      <c r="T119" s="7">
        <f>10-COUNTIF(I119:R119,I119)-COUNTBLANK(I119:R119)</f>
        <v>0</v>
      </c>
      <c r="U119" s="1">
        <f>I119</f>
        <v>800000</v>
      </c>
      <c r="V119" s="1">
        <f>IF(I119=J119,IF(J119=K119,IF(K119=L119,0,L119),K119),J119)</f>
        <v>0</v>
      </c>
    </row>
    <row r="120" spans="1:22" x14ac:dyDescent="0.35">
      <c r="A120" t="s">
        <v>628</v>
      </c>
      <c r="B120" t="s">
        <v>514</v>
      </c>
      <c r="C120" t="str">
        <f t="shared" si="1"/>
        <v>Brown,  Connor</v>
      </c>
      <c r="E120" t="s">
        <v>10</v>
      </c>
      <c r="F120" t="s">
        <v>46</v>
      </c>
      <c r="G120" t="s">
        <v>9</v>
      </c>
      <c r="H120" s="8" t="str" cm="1">
        <f t="array" ref="H120">INDEX($I$1:$R$1, MATCH(TRUE, INDEX(I120:R120="",0), 0))</f>
        <v>2024-25</v>
      </c>
      <c r="I120" s="1">
        <v>775000</v>
      </c>
      <c r="S120">
        <f>COUNTIF(I120:R120,I120)</f>
        <v>1</v>
      </c>
      <c r="T120" s="7">
        <f>10-COUNTIF(I120:R120,I120)-COUNTBLANK(I120:R120)</f>
        <v>0</v>
      </c>
      <c r="U120" s="1">
        <f>I120</f>
        <v>775000</v>
      </c>
      <c r="V120" s="1">
        <f>IF(I120=J120,IF(J120=K120,IF(K120=L120,0,L120),K120),J120)</f>
        <v>0</v>
      </c>
    </row>
    <row r="121" spans="1:22" x14ac:dyDescent="0.35">
      <c r="A121" t="s">
        <v>628</v>
      </c>
      <c r="B121" t="s">
        <v>630</v>
      </c>
      <c r="C121" t="str">
        <f t="shared" si="1"/>
        <v>Brown,  Logan</v>
      </c>
      <c r="E121" t="s">
        <v>174</v>
      </c>
      <c r="F121" t="s">
        <v>53</v>
      </c>
      <c r="G121" t="s">
        <v>9</v>
      </c>
      <c r="H121" s="8" t="str" cm="1">
        <f t="array" ref="H121">INDEX($I$1:$R$1, MATCH(TRUE, INDEX(I121:R121="",0), 0))</f>
        <v>2023-24</v>
      </c>
      <c r="S121">
        <f>COUNTIF(I121:R121,I121)</f>
        <v>0</v>
      </c>
      <c r="T121" s="7">
        <f>10-COUNTIF(I121:R121,I121)-COUNTBLANK(I121:R121)</f>
        <v>0</v>
      </c>
      <c r="U121" s="1">
        <f>I121</f>
        <v>0</v>
      </c>
      <c r="V121" s="1">
        <f>IF(I121=J121,IF(J121=K121,IF(K121=L121,0,L121),K121),J121)</f>
        <v>0</v>
      </c>
    </row>
    <row r="122" spans="1:22" x14ac:dyDescent="0.35">
      <c r="A122" t="s">
        <v>628</v>
      </c>
      <c r="B122" t="s">
        <v>629</v>
      </c>
      <c r="C122" t="str">
        <f t="shared" si="1"/>
        <v>Brown,  Dustin</v>
      </c>
      <c r="E122" t="s">
        <v>174</v>
      </c>
      <c r="F122" t="s">
        <v>23</v>
      </c>
      <c r="G122" t="s">
        <v>9</v>
      </c>
      <c r="H122" s="8" t="str" cm="1">
        <f t="array" ref="H122">INDEX($I$1:$R$1, MATCH(TRUE, INDEX(I122:R122="",0), 0))</f>
        <v>2023-24</v>
      </c>
      <c r="S122">
        <f>COUNTIF(I122:R122,I122)</f>
        <v>0</v>
      </c>
      <c r="T122" s="7">
        <f>10-COUNTIF(I122:R122,I122)-COUNTBLANK(I122:R122)</f>
        <v>0</v>
      </c>
      <c r="U122" s="1">
        <f>I122</f>
        <v>0</v>
      </c>
      <c r="V122" s="1">
        <f>IF(I122=J122,IF(J122=K122,IF(K122=L122,0,L122),K122),J122)</f>
        <v>0</v>
      </c>
    </row>
    <row r="123" spans="1:22" x14ac:dyDescent="0.35">
      <c r="A123" t="s">
        <v>632</v>
      </c>
      <c r="B123" t="s">
        <v>633</v>
      </c>
      <c r="C123" t="str">
        <f t="shared" si="1"/>
        <v>Buchnevich,  Pavel</v>
      </c>
      <c r="E123" t="s">
        <v>10</v>
      </c>
      <c r="F123" t="s">
        <v>53</v>
      </c>
      <c r="G123" t="s">
        <v>9</v>
      </c>
      <c r="H123" s="8" t="str" cm="1">
        <f t="array" ref="H123">INDEX($I$1:$R$1, MATCH(TRUE, INDEX(I123:R123="",0), 0))</f>
        <v>2025-26</v>
      </c>
      <c r="I123" s="1">
        <v>5800000</v>
      </c>
      <c r="J123" s="1">
        <v>5800000</v>
      </c>
      <c r="S123">
        <f>COUNTIF(I123:R123,I123)</f>
        <v>2</v>
      </c>
      <c r="T123" s="7">
        <f>10-COUNTIF(I123:R123,I123)-COUNTBLANK(I123:R123)</f>
        <v>0</v>
      </c>
      <c r="U123" s="1">
        <f>I123</f>
        <v>5800000</v>
      </c>
      <c r="V123" s="1">
        <f>IF(I123=J123,IF(J123=K123,IF(K123=L123,0,L123),K123),J123)</f>
        <v>0</v>
      </c>
    </row>
    <row r="124" spans="1:22" x14ac:dyDescent="0.35">
      <c r="A124" t="s">
        <v>634</v>
      </c>
      <c r="B124" t="s">
        <v>435</v>
      </c>
      <c r="C124" t="str">
        <f t="shared" si="1"/>
        <v>Bunting,  Michael</v>
      </c>
      <c r="E124" t="s">
        <v>10</v>
      </c>
      <c r="F124" t="s">
        <v>12</v>
      </c>
      <c r="G124" t="s">
        <v>9</v>
      </c>
      <c r="H124" s="8" t="str" cm="1">
        <f t="array" ref="H124">INDEX($I$1:$R$1, MATCH(TRUE, INDEX(I124:R124="",0), 0))</f>
        <v>2026-27</v>
      </c>
      <c r="I124" s="1">
        <v>4500000</v>
      </c>
      <c r="J124" s="1">
        <v>4500000</v>
      </c>
      <c r="K124" s="1">
        <v>4500000</v>
      </c>
      <c r="S124">
        <f>COUNTIF(I124:R124,I124)</f>
        <v>3</v>
      </c>
      <c r="T124" s="7">
        <f>10-COUNTIF(I124:R124,I124)-COUNTBLANK(I124:R124)</f>
        <v>0</v>
      </c>
      <c r="U124" s="1">
        <f>I124</f>
        <v>4500000</v>
      </c>
      <c r="V124" s="1">
        <f>IF(I124=J124,IF(J124=K124,IF(K124=L124,0,L124),K124),J124)</f>
        <v>0</v>
      </c>
    </row>
    <row r="125" spans="1:22" x14ac:dyDescent="0.35">
      <c r="A125" t="s">
        <v>635</v>
      </c>
      <c r="B125" t="s">
        <v>636</v>
      </c>
      <c r="C125" t="str">
        <f t="shared" si="1"/>
        <v>Burakovsky,  Andre</v>
      </c>
      <c r="E125" t="s">
        <v>10</v>
      </c>
      <c r="F125" t="s">
        <v>64</v>
      </c>
      <c r="G125" t="s">
        <v>9</v>
      </c>
      <c r="H125" s="8" t="str" cm="1">
        <f t="array" ref="H125">INDEX($I$1:$R$1, MATCH(TRUE, INDEX(I125:R125="",0), 0))</f>
        <v>2027-28</v>
      </c>
      <c r="I125" s="1">
        <v>5500000</v>
      </c>
      <c r="J125" s="1">
        <v>5500000</v>
      </c>
      <c r="K125" s="1">
        <v>5500000</v>
      </c>
      <c r="L125" s="1">
        <v>5500000</v>
      </c>
      <c r="S125">
        <f>COUNTIF(I125:R125,I125)</f>
        <v>4</v>
      </c>
      <c r="T125" s="7">
        <f>10-COUNTIF(I125:R125,I125)-COUNTBLANK(I125:R125)</f>
        <v>0</v>
      </c>
      <c r="U125" s="1">
        <f>I125</f>
        <v>5500000</v>
      </c>
      <c r="V125" s="1">
        <f>IF(I125=J125,IF(J125=K125,IF(K125=L125,0,L125),K125),J125)</f>
        <v>0</v>
      </c>
    </row>
    <row r="126" spans="1:22" x14ac:dyDescent="0.35">
      <c r="A126" t="s">
        <v>637</v>
      </c>
      <c r="B126" t="s">
        <v>638</v>
      </c>
      <c r="C126" t="str">
        <f t="shared" si="1"/>
        <v>Burns,  Brent</v>
      </c>
      <c r="E126" t="s">
        <v>10</v>
      </c>
      <c r="F126" t="s">
        <v>12</v>
      </c>
      <c r="G126" t="s">
        <v>285</v>
      </c>
      <c r="H126" s="8" t="str" cm="1">
        <f t="array" ref="H126">INDEX($I$1:$R$1, MATCH(TRUE, INDEX(I126:R126="",0), 0))</f>
        <v>2025-26</v>
      </c>
      <c r="I126" s="1">
        <v>8000000</v>
      </c>
      <c r="J126" s="1">
        <v>8000000</v>
      </c>
      <c r="S126">
        <f>COUNTIF(I126:R126,I126)</f>
        <v>2</v>
      </c>
      <c r="T126" s="7">
        <f>10-COUNTIF(I126:R126,I126)-COUNTBLANK(I126:R126)</f>
        <v>0</v>
      </c>
      <c r="U126" s="1">
        <f>I126</f>
        <v>8000000</v>
      </c>
      <c r="V126" s="1">
        <f>IF(I126=J126,IF(J126=K126,IF(K126=L126,0,L126),K126),J126)</f>
        <v>0</v>
      </c>
    </row>
    <row r="127" spans="1:22" x14ac:dyDescent="0.35">
      <c r="A127" t="s">
        <v>639</v>
      </c>
      <c r="B127" t="s">
        <v>640</v>
      </c>
      <c r="C127" t="str">
        <f t="shared" si="1"/>
        <v>Burroughs,  Kyle</v>
      </c>
      <c r="E127" t="s">
        <v>10</v>
      </c>
      <c r="F127" t="s">
        <v>71</v>
      </c>
      <c r="G127" t="s">
        <v>285</v>
      </c>
      <c r="H127" s="8" t="str" cm="1">
        <f t="array" ref="H127">INDEX($I$1:$R$1, MATCH(TRUE, INDEX(I127:R127="",0), 0))</f>
        <v>2026-27</v>
      </c>
      <c r="I127" s="1">
        <v>1100000</v>
      </c>
      <c r="J127" s="1">
        <v>1100000</v>
      </c>
      <c r="K127" s="1">
        <v>1100000</v>
      </c>
      <c r="S127">
        <f>COUNTIF(I127:R127,I127)</f>
        <v>3</v>
      </c>
      <c r="T127" s="7">
        <f>10-COUNTIF(I127:R127,I127)-COUNTBLANK(I127:R127)</f>
        <v>0</v>
      </c>
      <c r="U127" s="1">
        <f>I127</f>
        <v>1100000</v>
      </c>
      <c r="V127" s="1">
        <f>IF(I127=J127,IF(J127=K127,IF(K127=L127,0,L127),K127),J127)</f>
        <v>0</v>
      </c>
    </row>
    <row r="128" spans="1:22" x14ac:dyDescent="0.35">
      <c r="A128" t="s">
        <v>641</v>
      </c>
      <c r="B128" t="s">
        <v>553</v>
      </c>
      <c r="C128" t="str">
        <f t="shared" si="1"/>
        <v>Bussi,  Brandon</v>
      </c>
      <c r="E128" t="s">
        <v>10</v>
      </c>
      <c r="F128" t="s">
        <v>40</v>
      </c>
      <c r="G128" t="s">
        <v>365</v>
      </c>
      <c r="H128" s="8" t="str" cm="1">
        <f t="array" ref="H128">INDEX($I$1:$R$1, MATCH(TRUE, INDEX(I128:R128="",0), 0))</f>
        <v>2024-25</v>
      </c>
      <c r="I128" s="1">
        <v>775000</v>
      </c>
      <c r="S128">
        <f>COUNTIF(I128:R128,I128)</f>
        <v>1</v>
      </c>
      <c r="T128" s="7">
        <f>10-COUNTIF(I128:R128,I128)-COUNTBLANK(I128:R128)</f>
        <v>0</v>
      </c>
      <c r="U128" s="1">
        <f>I128</f>
        <v>775000</v>
      </c>
      <c r="V128" s="1">
        <f>IF(I128=J128,IF(J128=K128,IF(K128=L128,0,L128),K128),J128)</f>
        <v>0</v>
      </c>
    </row>
    <row r="129" spans="1:22" x14ac:dyDescent="0.35">
      <c r="A129" t="s">
        <v>642</v>
      </c>
      <c r="B129" t="s">
        <v>643</v>
      </c>
      <c r="C129" t="str">
        <f t="shared" si="1"/>
        <v>But,  Daniil</v>
      </c>
      <c r="E129" t="s">
        <v>174</v>
      </c>
      <c r="F129" t="s">
        <v>66</v>
      </c>
      <c r="G129" t="s">
        <v>9</v>
      </c>
      <c r="H129" s="8" t="str" cm="1">
        <f t="array" ref="H129">INDEX($I$1:$R$1, MATCH(TRUE, INDEX(I129:R129="",0), 0))</f>
        <v>2023-24</v>
      </c>
      <c r="S129">
        <f>COUNTIF(I129:R129,I129)</f>
        <v>0</v>
      </c>
      <c r="T129" s="7">
        <f>10-COUNTIF(I129:R129,I129)-COUNTBLANK(I129:R129)</f>
        <v>0</v>
      </c>
      <c r="U129" s="1">
        <f>I129</f>
        <v>0</v>
      </c>
      <c r="V129" s="1">
        <f>IF(I129=J129,IF(J129=K129,IF(K129=L129,0,L129),K129),J129)</f>
        <v>0</v>
      </c>
    </row>
    <row r="130" spans="1:22" x14ac:dyDescent="0.35">
      <c r="A130" t="s">
        <v>644</v>
      </c>
      <c r="B130" t="s">
        <v>645</v>
      </c>
      <c r="C130" t="str">
        <f t="shared" si="1"/>
        <v>Butcher,  Will</v>
      </c>
      <c r="E130" t="s">
        <v>10</v>
      </c>
      <c r="F130" t="s">
        <v>8</v>
      </c>
      <c r="G130" t="s">
        <v>285</v>
      </c>
      <c r="H130" s="8" t="str" cm="1">
        <f t="array" ref="H130">INDEX($I$1:$R$1, MATCH(TRUE, INDEX(I130:R130="",0), 0))</f>
        <v>2024-25</v>
      </c>
      <c r="I130" s="1">
        <v>775000</v>
      </c>
      <c r="S130">
        <f>COUNTIF(I130:R130,I130)</f>
        <v>1</v>
      </c>
      <c r="T130" s="7">
        <f>10-COUNTIF(I130:R130,I130)-COUNTBLANK(I130:R130)</f>
        <v>0</v>
      </c>
      <c r="U130" s="1">
        <f>I130</f>
        <v>775000</v>
      </c>
      <c r="V130" s="1">
        <f>IF(I130=J130,IF(J130=K130,IF(K130=L130,0,L130),K130),J130)</f>
        <v>0</v>
      </c>
    </row>
    <row r="131" spans="1:22" x14ac:dyDescent="0.35">
      <c r="A131" t="s">
        <v>646</v>
      </c>
      <c r="B131" t="s">
        <v>647</v>
      </c>
      <c r="C131" t="str">
        <f t="shared" ref="C131:C194" si="2">A131&amp;", "&amp;B131</f>
        <v>Byfield,  Quinton</v>
      </c>
      <c r="E131" t="s">
        <v>14</v>
      </c>
      <c r="F131" t="s">
        <v>23</v>
      </c>
      <c r="G131" t="s">
        <v>9</v>
      </c>
      <c r="H131" s="8" t="str" cm="1">
        <f t="array" ref="H131">INDEX($I$1:$R$1, MATCH(TRUE, INDEX(I131:R131="",0), 0))</f>
        <v>2024-25</v>
      </c>
      <c r="I131" s="1">
        <v>894167</v>
      </c>
      <c r="S131">
        <f>COUNTIF(I131:R131,I131)</f>
        <v>1</v>
      </c>
      <c r="T131" s="7">
        <f>10-COUNTIF(I131:R131,I131)-COUNTBLANK(I131:R131)</f>
        <v>0</v>
      </c>
      <c r="U131" s="1">
        <f>I131</f>
        <v>894167</v>
      </c>
      <c r="V131" s="1">
        <f>IF(I131=J131,IF(J131=K131,IF(K131=L131,0,L131),K131),J131)</f>
        <v>0</v>
      </c>
    </row>
    <row r="132" spans="1:22" x14ac:dyDescent="0.35">
      <c r="A132" t="s">
        <v>648</v>
      </c>
      <c r="B132" t="s">
        <v>649</v>
      </c>
      <c r="C132" t="str">
        <f t="shared" si="2"/>
        <v>Byram,  Bowen</v>
      </c>
      <c r="E132" t="s">
        <v>10</v>
      </c>
      <c r="F132" t="s">
        <v>64</v>
      </c>
      <c r="G132" t="s">
        <v>285</v>
      </c>
      <c r="H132" s="8" t="str" cm="1">
        <f t="array" ref="H132">INDEX($I$1:$R$1, MATCH(TRUE, INDEX(I132:R132="",0), 0))</f>
        <v>2025-26</v>
      </c>
      <c r="I132" s="1">
        <v>3850000</v>
      </c>
      <c r="J132" s="1">
        <v>3850000</v>
      </c>
      <c r="S132">
        <f>COUNTIF(I132:R132,I132)</f>
        <v>2</v>
      </c>
      <c r="T132" s="7">
        <f>10-COUNTIF(I132:R132,I132)-COUNTBLANK(I132:R132)</f>
        <v>0</v>
      </c>
      <c r="U132" s="1">
        <f>I132</f>
        <v>3850000</v>
      </c>
      <c r="V132" s="1">
        <f>IF(I132=J132,IF(J132=K132,IF(K132=L132,0,L132),K132),J132)</f>
        <v>0</v>
      </c>
    </row>
    <row r="133" spans="1:22" x14ac:dyDescent="0.35">
      <c r="A133" t="s">
        <v>650</v>
      </c>
      <c r="B133" t="s">
        <v>651</v>
      </c>
      <c r="C133" t="str">
        <f t="shared" si="2"/>
        <v>Byron,  Paul</v>
      </c>
      <c r="E133" t="s">
        <v>174</v>
      </c>
      <c r="F133" t="s">
        <v>19</v>
      </c>
      <c r="G133" t="s">
        <v>9</v>
      </c>
      <c r="H133" s="8" t="str" cm="1">
        <f t="array" ref="H133">INDEX($I$1:$R$1, MATCH(TRUE, INDEX(I133:R133="",0), 0))</f>
        <v>2023-24</v>
      </c>
      <c r="S133">
        <f>COUNTIF(I133:R133,I133)</f>
        <v>0</v>
      </c>
      <c r="T133" s="7">
        <f>10-COUNTIF(I133:R133,I133)-COUNTBLANK(I133:R133)</f>
        <v>0</v>
      </c>
      <c r="U133" s="1">
        <f>I133</f>
        <v>0</v>
      </c>
      <c r="V133" s="1">
        <f>IF(I133=J133,IF(J133=K133,IF(K133=L133,0,L133),K133),J133)</f>
        <v>0</v>
      </c>
    </row>
    <row r="134" spans="1:22" x14ac:dyDescent="0.35">
      <c r="A134" t="s">
        <v>652</v>
      </c>
      <c r="B134" t="s">
        <v>653</v>
      </c>
      <c r="C134" t="str">
        <f t="shared" si="2"/>
        <v>Bystedt,  Filip</v>
      </c>
      <c r="E134" t="s">
        <v>14</v>
      </c>
      <c r="F134" t="s">
        <v>29</v>
      </c>
      <c r="G134" t="s">
        <v>9</v>
      </c>
      <c r="H134" s="8" t="str" cm="1">
        <f t="array" ref="H134">INDEX($I$1:$R$1, MATCH(TRUE, INDEX(I134:R134="",0), 0))</f>
        <v>2026-27</v>
      </c>
      <c r="I134" s="1">
        <v>950000</v>
      </c>
      <c r="J134" s="1">
        <v>950000</v>
      </c>
      <c r="K134" s="1">
        <v>950000</v>
      </c>
      <c r="S134">
        <f>COUNTIF(I134:R134,I134)</f>
        <v>3</v>
      </c>
      <c r="T134" s="7">
        <f>10-COUNTIF(I134:R134,I134)-COUNTBLANK(I134:R134)</f>
        <v>0</v>
      </c>
      <c r="U134" s="1">
        <f>I134</f>
        <v>950000</v>
      </c>
      <c r="V134" s="1">
        <f>IF(I134=J134,IF(J134=K134,IF(K134=L134,0,L134),K134),J134)</f>
        <v>0</v>
      </c>
    </row>
    <row r="135" spans="1:22" x14ac:dyDescent="0.35">
      <c r="A135" t="s">
        <v>654</v>
      </c>
      <c r="B135" t="s">
        <v>500</v>
      </c>
      <c r="C135" t="str">
        <f t="shared" si="2"/>
        <v>Caggiula,  Drake</v>
      </c>
      <c r="E135" t="s">
        <v>10</v>
      </c>
      <c r="F135" t="s">
        <v>46</v>
      </c>
      <c r="G135" t="s">
        <v>9</v>
      </c>
      <c r="H135" s="8" t="str" cm="1">
        <f t="array" ref="H135">INDEX($I$1:$R$1, MATCH(TRUE, INDEX(I135:R135="",0), 0))</f>
        <v>2025-26</v>
      </c>
      <c r="I135" s="1">
        <v>775000</v>
      </c>
      <c r="J135" s="1">
        <v>775000</v>
      </c>
      <c r="S135">
        <f>COUNTIF(I135:R135,I135)</f>
        <v>2</v>
      </c>
      <c r="T135" s="7">
        <f>10-COUNTIF(I135:R135,I135)-COUNTBLANK(I135:R135)</f>
        <v>0</v>
      </c>
      <c r="U135" s="1">
        <f>I135</f>
        <v>775000</v>
      </c>
      <c r="V135" s="1">
        <f>IF(I135=J135,IF(J135=K135,IF(K135=L135,0,L135),K135),J135)</f>
        <v>0</v>
      </c>
    </row>
    <row r="136" spans="1:22" x14ac:dyDescent="0.35">
      <c r="A136" t="s">
        <v>655</v>
      </c>
      <c r="B136" t="s">
        <v>656</v>
      </c>
      <c r="C136" t="str">
        <f t="shared" si="2"/>
        <v>Campbell,  Jack</v>
      </c>
      <c r="E136" t="s">
        <v>10</v>
      </c>
      <c r="F136" t="s">
        <v>46</v>
      </c>
      <c r="G136" t="s">
        <v>365</v>
      </c>
      <c r="H136" s="8" t="str" cm="1">
        <f t="array" ref="H136">INDEX($I$1:$R$1, MATCH(TRUE, INDEX(I136:R136="",0), 0))</f>
        <v>2027-28</v>
      </c>
      <c r="I136" s="1">
        <v>5000000</v>
      </c>
      <c r="J136" s="1">
        <v>5000000</v>
      </c>
      <c r="K136" s="1">
        <v>5000000</v>
      </c>
      <c r="L136" s="1">
        <v>5000000</v>
      </c>
      <c r="S136">
        <f>COUNTIF(I136:R136,I136)</f>
        <v>4</v>
      </c>
      <c r="T136" s="7">
        <f>10-COUNTIF(I136:R136,I136)-COUNTBLANK(I136:R136)</f>
        <v>0</v>
      </c>
      <c r="U136" s="1">
        <f>I136</f>
        <v>5000000</v>
      </c>
      <c r="V136" s="1">
        <f>IF(I136=J136,IF(J136=K136,IF(K136=L136,0,L136),K136),J136)</f>
        <v>0</v>
      </c>
    </row>
    <row r="137" spans="1:22" x14ac:dyDescent="0.35">
      <c r="A137" t="s">
        <v>657</v>
      </c>
      <c r="B137" t="s">
        <v>640</v>
      </c>
      <c r="C137" t="str">
        <f t="shared" si="2"/>
        <v>Capobianco,  Kyle</v>
      </c>
      <c r="F137" t="s">
        <v>52</v>
      </c>
      <c r="G137" t="s">
        <v>285</v>
      </c>
      <c r="H137" s="8" t="str" cm="1">
        <f t="array" ref="H137">INDEX($I$1:$R$1, MATCH(TRUE, INDEX(I137:R137="",0), 0))</f>
        <v>2024-25</v>
      </c>
      <c r="I137" s="1">
        <v>762500</v>
      </c>
      <c r="S137">
        <f>COUNTIF(I137:R137,I137)</f>
        <v>1</v>
      </c>
      <c r="T137" s="7">
        <f>10-COUNTIF(I137:R137,I137)-COUNTBLANK(I137:R137)</f>
        <v>0</v>
      </c>
      <c r="U137" s="1">
        <f>I137</f>
        <v>762500</v>
      </c>
      <c r="V137" s="1">
        <f>IF(I137=J137,IF(J137=K137,IF(K137=L137,0,L137),K137),J137)</f>
        <v>0</v>
      </c>
    </row>
    <row r="138" spans="1:22" x14ac:dyDescent="0.35">
      <c r="A138" t="s">
        <v>658</v>
      </c>
      <c r="B138" t="s">
        <v>435</v>
      </c>
      <c r="C138" t="str">
        <f t="shared" si="2"/>
        <v>Carcone,  Michael</v>
      </c>
      <c r="E138" t="s">
        <v>10</v>
      </c>
      <c r="F138" t="s">
        <v>52</v>
      </c>
      <c r="G138" t="s">
        <v>9</v>
      </c>
      <c r="H138" s="8" t="str" cm="1">
        <f t="array" ref="H138">INDEX($I$1:$R$1, MATCH(TRUE, INDEX(I138:R138="",0), 0))</f>
        <v>2025-26</v>
      </c>
      <c r="I138" s="1">
        <v>775000</v>
      </c>
      <c r="J138" s="1">
        <v>775000</v>
      </c>
      <c r="S138">
        <f>COUNTIF(I138:R138,I138)</f>
        <v>2</v>
      </c>
      <c r="T138" s="7">
        <f>10-COUNTIF(I138:R138,I138)-COUNTBLANK(I138:R138)</f>
        <v>0</v>
      </c>
      <c r="U138" s="1">
        <f>I138</f>
        <v>775000</v>
      </c>
      <c r="V138" s="1">
        <f>IF(I138=J138,IF(J138=K138,IF(K138=L138,0,L138),K138),J138)</f>
        <v>0</v>
      </c>
    </row>
    <row r="139" spans="1:22" x14ac:dyDescent="0.35">
      <c r="A139" t="s">
        <v>659</v>
      </c>
      <c r="B139" t="s">
        <v>553</v>
      </c>
      <c r="C139" t="str">
        <f t="shared" si="2"/>
        <v>Carlo,  Brandon</v>
      </c>
      <c r="E139" t="s">
        <v>10</v>
      </c>
      <c r="F139" t="s">
        <v>40</v>
      </c>
      <c r="G139" t="s">
        <v>285</v>
      </c>
      <c r="H139" s="8" t="str" cm="1">
        <f t="array" ref="H139">INDEX($I$1:$R$1, MATCH(TRUE, INDEX(I139:R139="",0), 0))</f>
        <v>2027-28</v>
      </c>
      <c r="I139" s="1">
        <v>4100000</v>
      </c>
      <c r="J139" s="1">
        <v>4100000</v>
      </c>
      <c r="K139" s="1">
        <v>4100000</v>
      </c>
      <c r="L139" s="1">
        <v>4100000</v>
      </c>
      <c r="S139">
        <f>COUNTIF(I139:R139,I139)</f>
        <v>4</v>
      </c>
      <c r="T139" s="7">
        <f>10-COUNTIF(I139:R139,I139)-COUNTBLANK(I139:R139)</f>
        <v>0</v>
      </c>
      <c r="U139" s="1">
        <f>I139</f>
        <v>4100000</v>
      </c>
      <c r="V139" s="1">
        <f>IF(I139=J139,IF(J139=K139,IF(K139=L139,0,L139),K139),J139)</f>
        <v>0</v>
      </c>
    </row>
    <row r="140" spans="1:22" x14ac:dyDescent="0.35">
      <c r="A140" t="s">
        <v>660</v>
      </c>
      <c r="B140" t="s">
        <v>516</v>
      </c>
      <c r="C140" t="str">
        <f t="shared" si="2"/>
        <v>Carlson,  John</v>
      </c>
      <c r="E140" t="s">
        <v>10</v>
      </c>
      <c r="F140" t="s">
        <v>26</v>
      </c>
      <c r="G140" t="s">
        <v>285</v>
      </c>
      <c r="H140" s="8" t="str" cm="1">
        <f t="array" ref="H140">INDEX($I$1:$R$1, MATCH(TRUE, INDEX(I140:R140="",0), 0))</f>
        <v>2026-27</v>
      </c>
      <c r="I140" s="1">
        <v>8000000</v>
      </c>
      <c r="J140" s="1">
        <v>8000000</v>
      </c>
      <c r="K140" s="1">
        <v>8000000</v>
      </c>
      <c r="S140">
        <f>COUNTIF(I140:R140,I140)</f>
        <v>3</v>
      </c>
      <c r="T140" s="7">
        <f>10-COUNTIF(I140:R140,I140)-COUNTBLANK(I140:R140)</f>
        <v>0</v>
      </c>
      <c r="U140" s="1">
        <f>I140</f>
        <v>8000000</v>
      </c>
      <c r="V140" s="1">
        <f>IF(I140=J140,IF(J140=K140,IF(K140=L140,0,L140),K140),J140)</f>
        <v>0</v>
      </c>
    </row>
    <row r="141" spans="1:22" x14ac:dyDescent="0.35">
      <c r="A141" t="s">
        <v>661</v>
      </c>
      <c r="B141" t="s">
        <v>662</v>
      </c>
      <c r="C141" t="str">
        <f t="shared" si="2"/>
        <v>Carlsson,  Leo</v>
      </c>
      <c r="E141" t="s">
        <v>14</v>
      </c>
      <c r="F141" t="s">
        <v>70</v>
      </c>
      <c r="G141" t="s">
        <v>9</v>
      </c>
      <c r="H141" s="8" t="str" cm="1">
        <f t="array" ref="H141">INDEX($I$1:$R$1, MATCH(TRUE, INDEX(I141:R141="",0), 0))</f>
        <v>2026-27</v>
      </c>
      <c r="I141" s="1">
        <v>950000</v>
      </c>
      <c r="J141" s="1">
        <v>950000</v>
      </c>
      <c r="K141" s="1">
        <v>950000</v>
      </c>
      <c r="S141">
        <f>COUNTIF(I141:R141,I141)</f>
        <v>3</v>
      </c>
      <c r="T141" s="7">
        <f>10-COUNTIF(I141:R141,I141)-COUNTBLANK(I141:R141)</f>
        <v>0</v>
      </c>
      <c r="U141" s="1">
        <f>I141</f>
        <v>950000</v>
      </c>
      <c r="V141" s="1">
        <f>IF(I141=J141,IF(J141=K141,IF(K141=L141,0,L141),K141),J141)</f>
        <v>0</v>
      </c>
    </row>
    <row r="142" spans="1:22" x14ac:dyDescent="0.35">
      <c r="A142" t="s">
        <v>661</v>
      </c>
      <c r="B142" t="s">
        <v>663</v>
      </c>
      <c r="C142" t="str">
        <f t="shared" si="2"/>
        <v>Carlsson,  Lucas</v>
      </c>
      <c r="E142" t="s">
        <v>10</v>
      </c>
      <c r="F142" t="s">
        <v>24</v>
      </c>
      <c r="G142" t="s">
        <v>285</v>
      </c>
      <c r="H142" s="8" t="str" cm="1">
        <f t="array" ref="H142">INDEX($I$1:$R$1, MATCH(TRUE, INDEX(I142:R142="",0), 0))</f>
        <v>2024-25</v>
      </c>
      <c r="I142" s="1">
        <v>775000</v>
      </c>
      <c r="S142">
        <f>COUNTIF(I142:R142,I142)</f>
        <v>1</v>
      </c>
      <c r="T142" s="7">
        <f>10-COUNTIF(I142:R142,I142)-COUNTBLANK(I142:R142)</f>
        <v>0</v>
      </c>
      <c r="U142" s="1">
        <f>I142</f>
        <v>775000</v>
      </c>
      <c r="V142" s="1">
        <f>IF(I142=J142,IF(J142=K142,IF(K142=L142,0,L142),K142),J142)</f>
        <v>0</v>
      </c>
    </row>
    <row r="143" spans="1:22" x14ac:dyDescent="0.35">
      <c r="A143" t="s">
        <v>664</v>
      </c>
      <c r="B143" t="s">
        <v>665</v>
      </c>
      <c r="C143" t="str">
        <f t="shared" si="2"/>
        <v>Carpenter,  Ryan</v>
      </c>
      <c r="E143" t="s">
        <v>10</v>
      </c>
      <c r="F143" t="s">
        <v>71</v>
      </c>
      <c r="G143" t="s">
        <v>9</v>
      </c>
      <c r="H143" s="8" t="str" cm="1">
        <f t="array" ref="H143">INDEX($I$1:$R$1, MATCH(TRUE, INDEX(I143:R143="",0), 0))</f>
        <v>2024-25</v>
      </c>
      <c r="I143" s="1">
        <v>775000</v>
      </c>
      <c r="S143">
        <f>COUNTIF(I143:R143,I143)</f>
        <v>1</v>
      </c>
      <c r="T143" s="7">
        <f>10-COUNTIF(I143:R143,I143)-COUNTBLANK(I143:R143)</f>
        <v>0</v>
      </c>
      <c r="U143" s="1">
        <f>I143</f>
        <v>775000</v>
      </c>
      <c r="V143" s="1">
        <f>IF(I143=J143,IF(J143=K143,IF(K143=L143,0,L143),K143),J143)</f>
        <v>0</v>
      </c>
    </row>
    <row r="144" spans="1:22" x14ac:dyDescent="0.35">
      <c r="A144" t="s">
        <v>666</v>
      </c>
      <c r="B144" t="s">
        <v>514</v>
      </c>
      <c r="C144" t="str">
        <f t="shared" si="2"/>
        <v>Carrick,  Connor</v>
      </c>
      <c r="E144" t="s">
        <v>10</v>
      </c>
      <c r="F144" t="s">
        <v>41</v>
      </c>
      <c r="G144" t="s">
        <v>285</v>
      </c>
      <c r="H144" s="8" t="str" cm="1">
        <f t="array" ref="H144">INDEX($I$1:$R$1, MATCH(TRUE, INDEX(I144:R144="",0), 0))</f>
        <v>2024-25</v>
      </c>
      <c r="I144" s="1">
        <v>775000</v>
      </c>
      <c r="S144">
        <f>COUNTIF(I144:R144,I144)</f>
        <v>1</v>
      </c>
      <c r="T144" s="7">
        <f>10-COUNTIF(I144:R144,I144)-COUNTBLANK(I144:R144)</f>
        <v>0</v>
      </c>
      <c r="U144" s="1">
        <f>I144</f>
        <v>775000</v>
      </c>
      <c r="V144" s="1">
        <f>IF(I144=J144,IF(J144=K144,IF(K144=L144,0,L144),K144),J144)</f>
        <v>0</v>
      </c>
    </row>
    <row r="145" spans="1:22" x14ac:dyDescent="0.35">
      <c r="A145" t="s">
        <v>667</v>
      </c>
      <c r="B145" t="s">
        <v>668</v>
      </c>
      <c r="C145" t="str">
        <f t="shared" si="2"/>
        <v>Carrier,  Alexandre</v>
      </c>
      <c r="E145" t="s">
        <v>14</v>
      </c>
      <c r="F145" t="s">
        <v>98</v>
      </c>
      <c r="G145" t="s">
        <v>285</v>
      </c>
      <c r="H145" s="8" t="str" cm="1">
        <f t="array" ref="H145">INDEX($I$1:$R$1, MATCH(TRUE, INDEX(I145:R145="",0), 0))</f>
        <v>2024-25</v>
      </c>
      <c r="I145" s="1">
        <v>2500000</v>
      </c>
      <c r="S145">
        <f>COUNTIF(I145:R145,I145)</f>
        <v>1</v>
      </c>
      <c r="T145" s="7">
        <f>10-COUNTIF(I145:R145,I145)-COUNTBLANK(I145:R145)</f>
        <v>0</v>
      </c>
      <c r="U145" s="1">
        <f>I145</f>
        <v>2500000</v>
      </c>
      <c r="V145" s="1">
        <f>IF(I145=J145,IF(J145=K145,IF(K145=L145,0,L145),K145),J145)</f>
        <v>0</v>
      </c>
    </row>
    <row r="146" spans="1:22" x14ac:dyDescent="0.35">
      <c r="A146" t="s">
        <v>669</v>
      </c>
      <c r="B146" t="s">
        <v>670</v>
      </c>
      <c r="C146" t="str">
        <f t="shared" si="2"/>
        <v>Carter,  Jeff</v>
      </c>
      <c r="E146" t="s">
        <v>10</v>
      </c>
      <c r="F146" t="s">
        <v>8</v>
      </c>
      <c r="G146" t="s">
        <v>9</v>
      </c>
      <c r="H146" s="8" t="str" cm="1">
        <f t="array" ref="H146">INDEX($I$1:$R$1, MATCH(TRUE, INDEX(I146:R146="",0), 0))</f>
        <v>2024-25</v>
      </c>
      <c r="I146" s="1">
        <v>3125000</v>
      </c>
      <c r="S146">
        <f>COUNTIF(I146:R146,I146)</f>
        <v>1</v>
      </c>
      <c r="T146" s="7">
        <f>10-COUNTIF(I146:R146,I146)-COUNTBLANK(I146:R146)</f>
        <v>0</v>
      </c>
      <c r="U146" s="1">
        <f>I146</f>
        <v>3125000</v>
      </c>
      <c r="V146" s="1">
        <f>IF(I146=J146,IF(J146=K146,IF(K146=L146,0,L146),K146),J146)</f>
        <v>0</v>
      </c>
    </row>
    <row r="147" spans="1:22" x14ac:dyDescent="0.35">
      <c r="A147" t="s">
        <v>671</v>
      </c>
      <c r="B147" t="s">
        <v>672</v>
      </c>
      <c r="C147" t="str">
        <f t="shared" si="2"/>
        <v>Cates,  Noah</v>
      </c>
      <c r="E147" t="s">
        <v>14</v>
      </c>
      <c r="F147" t="s">
        <v>13</v>
      </c>
      <c r="G147" t="s">
        <v>9</v>
      </c>
      <c r="H147" s="8" t="str" cm="1">
        <f t="array" ref="H147">INDEX($I$1:$R$1, MATCH(TRUE, INDEX(I147:R147="",0), 0))</f>
        <v>2025-26</v>
      </c>
      <c r="I147" s="1">
        <v>2625000</v>
      </c>
      <c r="J147" s="1">
        <v>2625000</v>
      </c>
      <c r="S147">
        <f>COUNTIF(I147:R147,I147)</f>
        <v>2</v>
      </c>
      <c r="T147" s="7">
        <f>10-COUNTIF(I147:R147,I147)-COUNTBLANK(I147:R147)</f>
        <v>0</v>
      </c>
      <c r="U147" s="1">
        <f>I147</f>
        <v>2625000</v>
      </c>
      <c r="V147" s="1">
        <f>IF(I147=J147,IF(J147=K147,IF(K147=L147,0,L147),K147),J147)</f>
        <v>0</v>
      </c>
    </row>
    <row r="148" spans="1:22" x14ac:dyDescent="0.35">
      <c r="A148" t="s">
        <v>673</v>
      </c>
      <c r="B148" t="s">
        <v>674</v>
      </c>
      <c r="C148" t="str">
        <f t="shared" si="2"/>
        <v>Caufield,  Cole</v>
      </c>
      <c r="E148" t="s">
        <v>10</v>
      </c>
      <c r="F148" t="s">
        <v>19</v>
      </c>
      <c r="G148" t="s">
        <v>9</v>
      </c>
      <c r="H148" s="8" t="str" cm="1">
        <f t="array" ref="H148">INDEX($I$1:$R$1, MATCH(TRUE, INDEX(I148:R148="",0), 0))</f>
        <v>2031-32</v>
      </c>
      <c r="I148" s="1">
        <v>7850000</v>
      </c>
      <c r="J148" s="1">
        <v>7850000</v>
      </c>
      <c r="K148" s="1">
        <v>7850000</v>
      </c>
      <c r="L148" s="1">
        <v>7850000</v>
      </c>
      <c r="M148" s="1">
        <v>7850000</v>
      </c>
      <c r="N148" s="1">
        <v>7850000</v>
      </c>
      <c r="O148" s="1">
        <v>7850000</v>
      </c>
      <c r="P148" s="1">
        <v>7850000</v>
      </c>
      <c r="S148">
        <f>COUNTIF(I148:R148,I148)</f>
        <v>8</v>
      </c>
      <c r="T148" s="7">
        <f>10-COUNTIF(I148:R148,I148)-COUNTBLANK(I148:R148)</f>
        <v>0</v>
      </c>
      <c r="U148" s="1">
        <f>I148</f>
        <v>7850000</v>
      </c>
      <c r="V148" s="1">
        <f>IF(I148=J148,IF(J148=K148,IF(K148=L148,0,L148),K148),J148)</f>
        <v>0</v>
      </c>
    </row>
    <row r="149" spans="1:22" x14ac:dyDescent="0.35">
      <c r="A149" t="s">
        <v>675</v>
      </c>
      <c r="B149" t="s">
        <v>676</v>
      </c>
      <c r="C149" t="str">
        <f t="shared" si="2"/>
        <v>Cecconi,  Joseph</v>
      </c>
      <c r="E149" t="s">
        <v>10</v>
      </c>
      <c r="F149" t="s">
        <v>48</v>
      </c>
      <c r="G149" t="s">
        <v>285</v>
      </c>
      <c r="H149" s="8" t="str" cm="1">
        <f t="array" ref="H149">INDEX($I$1:$R$1, MATCH(TRUE, INDEX(I149:R149="",0), 0))</f>
        <v>2024-25</v>
      </c>
      <c r="I149" s="1">
        <v>775000</v>
      </c>
      <c r="S149">
        <f>COUNTIF(I149:R149,I149)</f>
        <v>1</v>
      </c>
      <c r="T149" s="7">
        <f>10-COUNTIF(I149:R149,I149)-COUNTBLANK(I149:R149)</f>
        <v>0</v>
      </c>
      <c r="U149" s="1">
        <f>I149</f>
        <v>775000</v>
      </c>
      <c r="V149" s="1">
        <f>IF(I149=J149,IF(J149=K149,IF(K149=L149,0,L149),K149),J149)</f>
        <v>0</v>
      </c>
    </row>
    <row r="150" spans="1:22" x14ac:dyDescent="0.35">
      <c r="A150" t="s">
        <v>677</v>
      </c>
      <c r="B150" t="s">
        <v>609</v>
      </c>
      <c r="C150" t="str">
        <f t="shared" si="2"/>
        <v>Cernak,  Erik</v>
      </c>
      <c r="E150" t="s">
        <v>174</v>
      </c>
      <c r="F150" t="s">
        <v>21</v>
      </c>
      <c r="G150" t="s">
        <v>285</v>
      </c>
      <c r="H150" s="8" t="str" cm="1">
        <f t="array" ref="H150">INDEX($I$1:$R$1, MATCH(TRUE, INDEX(I150:R150="",0), 0))</f>
        <v>2023-24</v>
      </c>
      <c r="S150">
        <f>COUNTIF(I150:R150,I150)</f>
        <v>0</v>
      </c>
      <c r="T150" s="7">
        <f>10-COUNTIF(I150:R150,I150)-COUNTBLANK(I150:R150)</f>
        <v>0</v>
      </c>
      <c r="U150" s="1">
        <f>I150</f>
        <v>0</v>
      </c>
      <c r="V150" s="1">
        <f>IF(I150=J150,IF(J150=K150,IF(K150=L150,0,L150),K150),J150)</f>
        <v>0</v>
      </c>
    </row>
    <row r="151" spans="1:22" x14ac:dyDescent="0.35">
      <c r="A151" t="s">
        <v>678</v>
      </c>
      <c r="B151" t="s">
        <v>679</v>
      </c>
      <c r="C151" t="str">
        <f t="shared" si="2"/>
        <v>Ceulemans,  Corson</v>
      </c>
      <c r="E151" t="s">
        <v>14</v>
      </c>
      <c r="F151" t="s">
        <v>43</v>
      </c>
      <c r="G151" t="s">
        <v>285</v>
      </c>
      <c r="H151" s="8" t="str" cm="1">
        <f t="array" ref="H151">INDEX($I$1:$R$1, MATCH(TRUE, INDEX(I151:R151="",0), 0))</f>
        <v>2026-27</v>
      </c>
      <c r="I151" s="1">
        <v>925000</v>
      </c>
      <c r="J151" s="1">
        <v>925000</v>
      </c>
      <c r="K151" s="1">
        <v>925000</v>
      </c>
      <c r="S151">
        <f>COUNTIF(I151:R151,I151)</f>
        <v>3</v>
      </c>
      <c r="T151" s="7">
        <f>10-COUNTIF(I151:R151,I151)-COUNTBLANK(I151:R151)</f>
        <v>0</v>
      </c>
      <c r="U151" s="1">
        <f>I151</f>
        <v>925000</v>
      </c>
      <c r="V151" s="1">
        <f>IF(I151=J151,IF(J151=K151,IF(K151=L151,0,L151),K151),J151)</f>
        <v>0</v>
      </c>
    </row>
    <row r="152" spans="1:22" x14ac:dyDescent="0.35">
      <c r="A152" t="s">
        <v>680</v>
      </c>
      <c r="B152" t="s">
        <v>590</v>
      </c>
      <c r="C152" t="str">
        <f t="shared" si="2"/>
        <v>Chabot,  Thomas</v>
      </c>
      <c r="E152" t="s">
        <v>10</v>
      </c>
      <c r="F152" t="s">
        <v>34</v>
      </c>
      <c r="G152" t="s">
        <v>285</v>
      </c>
      <c r="H152" s="8" t="str" cm="1">
        <f t="array" ref="H152">INDEX($I$1:$R$1, MATCH(TRUE, INDEX(I152:R152="",0), 0))</f>
        <v>2028-29</v>
      </c>
      <c r="I152" s="1">
        <v>8000000</v>
      </c>
      <c r="J152" s="1">
        <v>8000000</v>
      </c>
      <c r="K152" s="1">
        <v>8000000</v>
      </c>
      <c r="L152" s="1">
        <v>8000000</v>
      </c>
      <c r="M152" s="1">
        <v>8000000</v>
      </c>
      <c r="S152">
        <f>COUNTIF(I152:R152,I152)</f>
        <v>5</v>
      </c>
      <c r="T152" s="7">
        <f>10-COUNTIF(I152:R152,I152)-COUNTBLANK(I152:R152)</f>
        <v>0</v>
      </c>
      <c r="U152" s="1">
        <f>I152</f>
        <v>8000000</v>
      </c>
      <c r="V152" s="1">
        <f>IF(I152=J152,IF(J152=K152,IF(K152=L152,0,L152),K152),J152)</f>
        <v>0</v>
      </c>
    </row>
    <row r="153" spans="1:22" x14ac:dyDescent="0.35">
      <c r="A153" t="s">
        <v>681</v>
      </c>
      <c r="B153" t="s">
        <v>682</v>
      </c>
      <c r="C153" t="str">
        <f t="shared" si="2"/>
        <v>Chaffee,  Mitchell</v>
      </c>
      <c r="E153" t="s">
        <v>10</v>
      </c>
      <c r="F153" t="s">
        <v>21</v>
      </c>
      <c r="G153" t="s">
        <v>9</v>
      </c>
      <c r="H153" s="8" t="str" cm="1">
        <f t="array" ref="H153">INDEX($I$1:$R$1, MATCH(TRUE, INDEX(I153:R153="",0), 0))</f>
        <v>2024-25</v>
      </c>
      <c r="I153" s="1">
        <v>775000</v>
      </c>
      <c r="S153">
        <f>COUNTIF(I153:R153,I153)</f>
        <v>1</v>
      </c>
      <c r="T153" s="7">
        <f>10-COUNTIF(I153:R153,I153)-COUNTBLANK(I153:R153)</f>
        <v>0</v>
      </c>
      <c r="U153" s="1">
        <f>I153</f>
        <v>775000</v>
      </c>
      <c r="V153" s="1">
        <f>IF(I153=J153,IF(J153=K153,IF(K153=L153,0,L153),K153),J153)</f>
        <v>0</v>
      </c>
    </row>
    <row r="154" spans="1:22" x14ac:dyDescent="0.35">
      <c r="A154" t="s">
        <v>683</v>
      </c>
      <c r="B154" t="s">
        <v>684</v>
      </c>
      <c r="C154" t="str">
        <f t="shared" si="2"/>
        <v>Chartier,  Rourke</v>
      </c>
      <c r="E154" t="s">
        <v>10</v>
      </c>
      <c r="F154" t="s">
        <v>34</v>
      </c>
      <c r="G154" t="s">
        <v>9</v>
      </c>
      <c r="H154" s="8" t="str" cm="1">
        <f t="array" ref="H154">INDEX($I$1:$R$1, MATCH(TRUE, INDEX(I154:R154="",0), 0))</f>
        <v>2024-25</v>
      </c>
      <c r="I154" s="1">
        <v>775000</v>
      </c>
      <c r="S154">
        <f>COUNTIF(I154:R154,I154)</f>
        <v>1</v>
      </c>
      <c r="T154" s="7">
        <f>10-COUNTIF(I154:R154,I154)-COUNTBLANK(I154:R154)</f>
        <v>0</v>
      </c>
      <c r="U154" s="1">
        <f>I154</f>
        <v>775000</v>
      </c>
      <c r="V154" s="1">
        <f>IF(I154=J154,IF(J154=K154,IF(K154=L154,0,L154),K154),J154)</f>
        <v>0</v>
      </c>
    </row>
    <row r="155" spans="1:22" x14ac:dyDescent="0.35">
      <c r="A155" t="s">
        <v>685</v>
      </c>
      <c r="B155" t="s">
        <v>686</v>
      </c>
      <c r="C155" t="str">
        <f t="shared" si="2"/>
        <v>Chatfield,  Jalen</v>
      </c>
      <c r="E155" t="s">
        <v>14</v>
      </c>
      <c r="F155" t="s">
        <v>12</v>
      </c>
      <c r="G155" t="s">
        <v>285</v>
      </c>
      <c r="H155" s="8" t="str" cm="1">
        <f t="array" ref="H155">INDEX($I$1:$R$1, MATCH(TRUE, INDEX(I155:R155="",0), 0))</f>
        <v>2024-25</v>
      </c>
      <c r="I155" s="1">
        <v>762500</v>
      </c>
      <c r="S155">
        <f>COUNTIF(I155:R155,I155)</f>
        <v>1</v>
      </c>
      <c r="T155" s="7">
        <f>10-COUNTIF(I155:R155,I155)-COUNTBLANK(I155:R155)</f>
        <v>0</v>
      </c>
      <c r="U155" s="1">
        <f>I155</f>
        <v>762500</v>
      </c>
      <c r="V155" s="1">
        <f>IF(I155=J155,IF(J155=K155,IF(K155=L155,0,L155),K155),J155)</f>
        <v>0</v>
      </c>
    </row>
    <row r="156" spans="1:22" x14ac:dyDescent="0.35">
      <c r="A156" t="s">
        <v>687</v>
      </c>
      <c r="B156" t="s">
        <v>489</v>
      </c>
      <c r="C156" t="str">
        <f t="shared" si="2"/>
        <v>Chiasson,  Alex</v>
      </c>
      <c r="E156" t="s">
        <v>10</v>
      </c>
      <c r="F156" t="s">
        <v>50</v>
      </c>
      <c r="G156" t="s">
        <v>9</v>
      </c>
      <c r="H156" s="8" t="str" cm="1">
        <f t="array" ref="H156">INDEX($I$1:$R$1, MATCH(TRUE, INDEX(I156:R156="",0), 0))</f>
        <v>2024-25</v>
      </c>
      <c r="I156" s="1">
        <v>750000</v>
      </c>
      <c r="S156">
        <f>COUNTIF(I156:R156,I156)</f>
        <v>1</v>
      </c>
      <c r="T156" s="7">
        <f>10-COUNTIF(I156:R156,I156)-COUNTBLANK(I156:R156)</f>
        <v>0</v>
      </c>
      <c r="U156" s="1">
        <f>I156</f>
        <v>750000</v>
      </c>
      <c r="V156" s="1">
        <f>IF(I156=J156,IF(J156=K156,IF(K156=L156,0,L156),K156),J156)</f>
        <v>0</v>
      </c>
    </row>
    <row r="157" spans="1:22" x14ac:dyDescent="0.35">
      <c r="A157" t="s">
        <v>688</v>
      </c>
      <c r="B157" t="s">
        <v>689</v>
      </c>
      <c r="C157" t="str">
        <f t="shared" si="2"/>
        <v>Chinakhov,  Yegor</v>
      </c>
      <c r="E157" t="s">
        <v>14</v>
      </c>
      <c r="F157" t="s">
        <v>43</v>
      </c>
      <c r="G157" t="s">
        <v>9</v>
      </c>
      <c r="H157" s="8" t="str" cm="1">
        <f t="array" ref="H157">INDEX($I$1:$R$1, MATCH(TRUE, INDEX(I157:R157="",0), 0))</f>
        <v>2024-25</v>
      </c>
      <c r="I157" s="1">
        <v>800000</v>
      </c>
      <c r="S157">
        <f>COUNTIF(I157:R157,I157)</f>
        <v>1</v>
      </c>
      <c r="T157" s="7">
        <f>10-COUNTIF(I157:R157,I157)-COUNTBLANK(I157:R157)</f>
        <v>0</v>
      </c>
      <c r="U157" s="1">
        <f>I157</f>
        <v>800000</v>
      </c>
      <c r="V157" s="1">
        <f>IF(I157=J157,IF(J157=K157,IF(K157=L157,0,L157),K157),J157)</f>
        <v>0</v>
      </c>
    </row>
    <row r="158" spans="1:22" x14ac:dyDescent="0.35">
      <c r="A158" t="s">
        <v>690</v>
      </c>
      <c r="B158" t="s">
        <v>691</v>
      </c>
      <c r="C158" t="str">
        <f t="shared" si="2"/>
        <v>Chisholm,  Declan</v>
      </c>
      <c r="E158" t="s">
        <v>14</v>
      </c>
      <c r="F158" t="s">
        <v>37</v>
      </c>
      <c r="G158" t="s">
        <v>285</v>
      </c>
      <c r="H158" s="8" t="str" cm="1">
        <f t="array" ref="H158">INDEX($I$1:$R$1, MATCH(TRUE, INDEX(I158:R158="",0), 0))</f>
        <v>2024-25</v>
      </c>
      <c r="I158" s="1">
        <v>775000</v>
      </c>
      <c r="S158">
        <f>COUNTIF(I158:R158,I158)</f>
        <v>1</v>
      </c>
      <c r="T158" s="7">
        <f>10-COUNTIF(I158:R158,I158)-COUNTBLANK(I158:R158)</f>
        <v>0</v>
      </c>
      <c r="U158" s="1">
        <f>I158</f>
        <v>775000</v>
      </c>
      <c r="V158" s="1">
        <f>IF(I158=J158,IF(J158=K158,IF(K158=L158,0,L158),K158),J158)</f>
        <v>0</v>
      </c>
    </row>
    <row r="159" spans="1:22" x14ac:dyDescent="0.35">
      <c r="A159" t="s">
        <v>692</v>
      </c>
      <c r="B159" t="s">
        <v>693</v>
      </c>
      <c r="C159" t="str">
        <f t="shared" si="2"/>
        <v>Cholowski,  Dennis</v>
      </c>
      <c r="E159" t="s">
        <v>10</v>
      </c>
      <c r="F159" t="s">
        <v>31</v>
      </c>
      <c r="G159" t="s">
        <v>285</v>
      </c>
      <c r="H159" s="8" t="str" cm="1">
        <f t="array" ref="H159">INDEX($I$1:$R$1, MATCH(TRUE, INDEX(I159:R159="",0), 0))</f>
        <v>2024-25</v>
      </c>
      <c r="I159" s="1">
        <v>762500</v>
      </c>
      <c r="S159">
        <f>COUNTIF(I159:R159,I159)</f>
        <v>1</v>
      </c>
      <c r="T159" s="7">
        <f>10-COUNTIF(I159:R159,I159)-COUNTBLANK(I159:R159)</f>
        <v>0</v>
      </c>
      <c r="U159" s="1">
        <f>I159</f>
        <v>762500</v>
      </c>
      <c r="V159" s="1">
        <f>IF(I159=J159,IF(J159=K159,IF(K159=L159,0,L159),K159),J159)</f>
        <v>0</v>
      </c>
    </row>
    <row r="160" spans="1:22" x14ac:dyDescent="0.35">
      <c r="A160" t="s">
        <v>694</v>
      </c>
      <c r="B160" t="s">
        <v>544</v>
      </c>
      <c r="C160" t="str">
        <f t="shared" si="2"/>
        <v>Christiansen,  Jacob</v>
      </c>
      <c r="E160" t="s">
        <v>14</v>
      </c>
      <c r="F160" t="s">
        <v>43</v>
      </c>
      <c r="G160" t="s">
        <v>285</v>
      </c>
      <c r="H160" s="8" t="str" cm="1">
        <f t="array" ref="H160">INDEX($I$1:$R$1, MATCH(TRUE, INDEX(I160:R160="",0), 0))</f>
        <v>2024-25</v>
      </c>
      <c r="I160" s="1">
        <v>775000</v>
      </c>
      <c r="S160">
        <f>COUNTIF(I160:R160,I160)</f>
        <v>1</v>
      </c>
      <c r="T160" s="7">
        <f>10-COUNTIF(I160:R160,I160)-COUNTBLANK(I160:R160)</f>
        <v>0</v>
      </c>
      <c r="U160" s="1">
        <f>I160</f>
        <v>775000</v>
      </c>
      <c r="V160" s="1">
        <f>IF(I160=J160,IF(J160=K160,IF(K160=L160,0,L160),K160),J160)</f>
        <v>0</v>
      </c>
    </row>
    <row r="161" spans="1:22" x14ac:dyDescent="0.35">
      <c r="A161" t="s">
        <v>695</v>
      </c>
      <c r="B161" t="s">
        <v>696</v>
      </c>
      <c r="C161" t="str">
        <f t="shared" si="2"/>
        <v>Chychrun,  Jakob</v>
      </c>
      <c r="E161" t="s">
        <v>10</v>
      </c>
      <c r="F161" t="s">
        <v>26</v>
      </c>
      <c r="G161" t="s">
        <v>285</v>
      </c>
      <c r="H161" s="8" t="str" cm="1">
        <f t="array" ref="H161">INDEX($I$1:$R$1, MATCH(TRUE, INDEX(I161:R161="",0), 0))</f>
        <v>2025-26</v>
      </c>
      <c r="I161" s="1">
        <v>4600000</v>
      </c>
      <c r="J161" s="1">
        <v>4600000</v>
      </c>
      <c r="S161">
        <f>COUNTIF(I161:R161,I161)</f>
        <v>2</v>
      </c>
      <c r="T161" s="7">
        <f>10-COUNTIF(I161:R161,I161)-COUNTBLANK(I161:R161)</f>
        <v>0</v>
      </c>
      <c r="U161" s="1">
        <f>I161</f>
        <v>4600000</v>
      </c>
      <c r="V161" s="1">
        <f>IF(I161=J161,IF(J161=K161,IF(K161=L161,0,L161),K161),J161)</f>
        <v>0</v>
      </c>
    </row>
    <row r="162" spans="1:22" x14ac:dyDescent="0.35">
      <c r="A162" t="s">
        <v>697</v>
      </c>
      <c r="B162" t="s">
        <v>653</v>
      </c>
      <c r="C162" t="str">
        <f t="shared" si="2"/>
        <v>Chytil,  Filip</v>
      </c>
      <c r="E162" t="s">
        <v>14</v>
      </c>
      <c r="F162" t="s">
        <v>42</v>
      </c>
      <c r="G162" t="s">
        <v>9</v>
      </c>
      <c r="H162" s="8" t="str" cm="1">
        <f t="array" ref="H162">INDEX($I$1:$R$1, MATCH(TRUE, INDEX(I162:R162="",0), 0))</f>
        <v>2027-28</v>
      </c>
      <c r="I162" s="1">
        <v>4437500</v>
      </c>
      <c r="J162" s="1">
        <v>4437500</v>
      </c>
      <c r="K162" s="1">
        <v>4437500</v>
      </c>
      <c r="L162" s="1">
        <v>4437500</v>
      </c>
      <c r="S162">
        <f>COUNTIF(I162:R162,I162)</f>
        <v>4</v>
      </c>
      <c r="T162" s="7">
        <f>10-COUNTIF(I162:R162,I162)-COUNTBLANK(I162:R162)</f>
        <v>0</v>
      </c>
      <c r="U162" s="1">
        <f>I162</f>
        <v>4437500</v>
      </c>
      <c r="V162" s="1">
        <f>IF(I162=J162,IF(J162=K162,IF(K162=L162,0,L162),K162),J162)</f>
        <v>0</v>
      </c>
    </row>
    <row r="163" spans="1:22" x14ac:dyDescent="0.35">
      <c r="A163" t="s">
        <v>698</v>
      </c>
      <c r="B163" t="s">
        <v>508</v>
      </c>
      <c r="C163" t="str">
        <f t="shared" si="2"/>
        <v>Cirelli,  Anthony</v>
      </c>
      <c r="E163" t="s">
        <v>174</v>
      </c>
      <c r="F163" t="s">
        <v>21</v>
      </c>
      <c r="G163" t="s">
        <v>9</v>
      </c>
      <c r="H163" s="8" t="str" cm="1">
        <f t="array" ref="H163">INDEX($I$1:$R$1, MATCH(TRUE, INDEX(I163:R163="",0), 0))</f>
        <v>2023-24</v>
      </c>
      <c r="S163">
        <f>COUNTIF(I163:R163,I163)</f>
        <v>0</v>
      </c>
      <c r="T163" s="7">
        <f>10-COUNTIF(I163:R163,I163)-COUNTBLANK(I163:R163)</f>
        <v>0</v>
      </c>
      <c r="U163" s="1">
        <f>I163</f>
        <v>0</v>
      </c>
      <c r="V163" s="1">
        <f>IF(I163=J163,IF(J163=K163,IF(K163=L163,0,L163),K163),J163)</f>
        <v>0</v>
      </c>
    </row>
    <row r="164" spans="1:22" x14ac:dyDescent="0.35">
      <c r="A164" t="s">
        <v>699</v>
      </c>
      <c r="B164" t="s">
        <v>640</v>
      </c>
      <c r="C164" t="str">
        <f t="shared" si="2"/>
        <v>Clague,  Kyle</v>
      </c>
      <c r="E164" t="s">
        <v>10</v>
      </c>
      <c r="F164" t="s">
        <v>48</v>
      </c>
      <c r="G164" t="s">
        <v>285</v>
      </c>
      <c r="H164" s="8" t="str" cm="1">
        <f t="array" ref="H164">INDEX($I$1:$R$1, MATCH(TRUE, INDEX(I164:R164="",0), 0))</f>
        <v>2024-25</v>
      </c>
      <c r="I164" s="1">
        <v>775000</v>
      </c>
      <c r="S164">
        <f>COUNTIF(I164:R164,I164)</f>
        <v>1</v>
      </c>
      <c r="T164" s="7">
        <f>10-COUNTIF(I164:R164,I164)-COUNTBLANK(I164:R164)</f>
        <v>0</v>
      </c>
      <c r="U164" s="1">
        <f>I164</f>
        <v>775000</v>
      </c>
      <c r="V164" s="1">
        <f>IF(I164=J164,IF(J164=K164,IF(K164=L164,0,L164),K164),J164)</f>
        <v>0</v>
      </c>
    </row>
    <row r="165" spans="1:22" x14ac:dyDescent="0.35">
      <c r="A165" t="s">
        <v>700</v>
      </c>
      <c r="B165" t="s">
        <v>514</v>
      </c>
      <c r="C165" t="str">
        <f t="shared" si="2"/>
        <v>Clifton,  Connor</v>
      </c>
      <c r="E165" t="s">
        <v>10</v>
      </c>
      <c r="F165" t="s">
        <v>48</v>
      </c>
      <c r="G165" t="s">
        <v>285</v>
      </c>
      <c r="H165" s="8" t="str" cm="1">
        <f t="array" ref="H165">INDEX($I$1:$R$1, MATCH(TRUE, INDEX(I165:R165="",0), 0))</f>
        <v>2026-27</v>
      </c>
      <c r="I165" s="1">
        <v>3333333</v>
      </c>
      <c r="J165" s="1">
        <v>3333333</v>
      </c>
      <c r="K165" s="1">
        <v>3333333</v>
      </c>
      <c r="S165">
        <f>COUNTIF(I165:R165,I165)</f>
        <v>3</v>
      </c>
      <c r="T165" s="7">
        <f>10-COUNTIF(I165:R165,I165)-COUNTBLANK(I165:R165)</f>
        <v>0</v>
      </c>
      <c r="U165" s="1">
        <f>I165</f>
        <v>3333333</v>
      </c>
      <c r="V165" s="1">
        <f>IF(I165=J165,IF(J165=K165,IF(K165=L165,0,L165),K165),J165)</f>
        <v>0</v>
      </c>
    </row>
    <row r="166" spans="1:22" x14ac:dyDescent="0.35">
      <c r="A166" t="s">
        <v>701</v>
      </c>
      <c r="B166" t="s">
        <v>498</v>
      </c>
      <c r="C166" t="str">
        <f t="shared" si="2"/>
        <v>Clurman,  Nathan</v>
      </c>
      <c r="E166" t="s">
        <v>10</v>
      </c>
      <c r="F166" t="s">
        <v>64</v>
      </c>
      <c r="G166" t="s">
        <v>285</v>
      </c>
      <c r="H166" s="8" t="str" cm="1">
        <f t="array" ref="H166">INDEX($I$1:$R$1, MATCH(TRUE, INDEX(I166:R166="",0), 0))</f>
        <v>2024-25</v>
      </c>
      <c r="I166" s="1">
        <v>775000</v>
      </c>
      <c r="S166">
        <f>COUNTIF(I166:R166,I166)</f>
        <v>1</v>
      </c>
      <c r="T166" s="7">
        <f>10-COUNTIF(I166:R166,I166)-COUNTBLANK(I166:R166)</f>
        <v>0</v>
      </c>
      <c r="U166" s="1">
        <f>I166</f>
        <v>775000</v>
      </c>
      <c r="V166" s="1">
        <f>IF(I166=J166,IF(J166=K166,IF(K166=L166,0,L166),K166),J166)</f>
        <v>0</v>
      </c>
    </row>
    <row r="167" spans="1:22" x14ac:dyDescent="0.35">
      <c r="A167" t="s">
        <v>702</v>
      </c>
      <c r="B167" t="s">
        <v>703</v>
      </c>
      <c r="C167" t="str">
        <f t="shared" si="2"/>
        <v>Coghlan,  Dylan</v>
      </c>
      <c r="E167" t="s">
        <v>14</v>
      </c>
      <c r="F167" t="s">
        <v>12</v>
      </c>
      <c r="G167" t="s">
        <v>285</v>
      </c>
      <c r="H167" s="8" t="str" cm="1">
        <f t="array" ref="H167">INDEX($I$1:$R$1, MATCH(TRUE, INDEX(I167:R167="",0), 0))</f>
        <v>2024-25</v>
      </c>
      <c r="I167" s="1">
        <v>850000</v>
      </c>
      <c r="S167">
        <f>COUNTIF(I167:R167,I167)</f>
        <v>1</v>
      </c>
      <c r="T167" s="7">
        <f>10-COUNTIF(I167:R167,I167)-COUNTBLANK(I167:R167)</f>
        <v>0</v>
      </c>
      <c r="U167" s="1">
        <f>I167</f>
        <v>850000</v>
      </c>
      <c r="V167" s="1">
        <f>IF(I167=J167,IF(J167=K167,IF(K167=L167,0,L167),K167),J167)</f>
        <v>0</v>
      </c>
    </row>
    <row r="168" spans="1:22" x14ac:dyDescent="0.35">
      <c r="A168" t="s">
        <v>704</v>
      </c>
      <c r="B168" t="s">
        <v>705</v>
      </c>
      <c r="C168" t="str">
        <f t="shared" si="2"/>
        <v>Cogliano,  Andrew</v>
      </c>
      <c r="E168" t="s">
        <v>10</v>
      </c>
      <c r="F168" t="s">
        <v>64</v>
      </c>
      <c r="G168" t="s">
        <v>9</v>
      </c>
      <c r="H168" s="8" t="str" cm="1">
        <f t="array" ref="H168">INDEX($I$1:$R$1, MATCH(TRUE, INDEX(I168:R168="",0), 0))</f>
        <v>2024-25</v>
      </c>
      <c r="I168" s="1">
        <v>825000</v>
      </c>
      <c r="S168">
        <f>COUNTIF(I168:R168,I168)</f>
        <v>1</v>
      </c>
      <c r="T168" s="7">
        <f>10-COUNTIF(I168:R168,I168)-COUNTBLANK(I168:R168)</f>
        <v>0</v>
      </c>
      <c r="U168" s="1">
        <f>I168</f>
        <v>825000</v>
      </c>
      <c r="V168" s="1">
        <f>IF(I168=J168,IF(J168=K168,IF(K168=L168,0,L168),K168),J168)</f>
        <v>0</v>
      </c>
    </row>
    <row r="169" spans="1:22" x14ac:dyDescent="0.35">
      <c r="A169" t="s">
        <v>706</v>
      </c>
      <c r="B169" t="s">
        <v>707</v>
      </c>
      <c r="C169" t="str">
        <f t="shared" si="2"/>
        <v>Cole,  Ian</v>
      </c>
      <c r="E169" t="s">
        <v>10</v>
      </c>
      <c r="F169" t="s">
        <v>28</v>
      </c>
      <c r="G169" t="s">
        <v>285</v>
      </c>
      <c r="H169" s="8" t="str" cm="1">
        <f t="array" ref="H169">INDEX($I$1:$R$1, MATCH(TRUE, INDEX(I169:R169="",0), 0))</f>
        <v>2024-25</v>
      </c>
      <c r="I169" s="1">
        <v>3000000</v>
      </c>
      <c r="S169">
        <f>COUNTIF(I169:R169,I169)</f>
        <v>1</v>
      </c>
      <c r="T169" s="7">
        <f>10-COUNTIF(I169:R169,I169)-COUNTBLANK(I169:R169)</f>
        <v>0</v>
      </c>
      <c r="U169" s="1">
        <f>I169</f>
        <v>3000000</v>
      </c>
      <c r="V169" s="1">
        <f>IF(I169=J169,IF(J169=K169,IF(K169=L169,0,L169),K169),J169)</f>
        <v>0</v>
      </c>
    </row>
    <row r="170" spans="1:22" x14ac:dyDescent="0.35">
      <c r="A170" t="s">
        <v>708</v>
      </c>
      <c r="B170" t="s">
        <v>709</v>
      </c>
      <c r="C170" t="str">
        <f t="shared" si="2"/>
        <v>Coleman,  Blake</v>
      </c>
      <c r="E170" t="s">
        <v>10</v>
      </c>
      <c r="F170" t="s">
        <v>76</v>
      </c>
      <c r="G170" t="s">
        <v>9</v>
      </c>
      <c r="H170" s="8" t="str" cm="1">
        <f t="array" ref="H170">INDEX($I$1:$R$1, MATCH(TRUE, INDEX(I170:R170="",0), 0))</f>
        <v>2027-28</v>
      </c>
      <c r="I170" s="1">
        <v>4900000</v>
      </c>
      <c r="J170" s="1">
        <v>4900000</v>
      </c>
      <c r="K170" s="1">
        <v>4900000</v>
      </c>
      <c r="L170" s="1">
        <v>4900000</v>
      </c>
      <c r="S170">
        <f>COUNTIF(I170:R170,I170)</f>
        <v>4</v>
      </c>
      <c r="T170" s="7">
        <f>10-COUNTIF(I170:R170,I170)-COUNTBLANK(I170:R170)</f>
        <v>0</v>
      </c>
      <c r="U170" s="1">
        <f>I170</f>
        <v>4900000</v>
      </c>
      <c r="V170" s="1">
        <f>IF(I170=J170,IF(J170=K170,IF(K170=L170,0,L170),K170),J170)</f>
        <v>0</v>
      </c>
    </row>
    <row r="171" spans="1:22" x14ac:dyDescent="0.35">
      <c r="A171" t="s">
        <v>710</v>
      </c>
      <c r="B171" t="s">
        <v>711</v>
      </c>
      <c r="C171" t="str">
        <f t="shared" si="2"/>
        <v>Colton,  Ross</v>
      </c>
      <c r="E171" t="s">
        <v>14</v>
      </c>
      <c r="F171" t="s">
        <v>64</v>
      </c>
      <c r="G171" t="s">
        <v>9</v>
      </c>
      <c r="H171" s="8" t="str" cm="1">
        <f t="array" ref="H171">INDEX($I$1:$R$1, MATCH(TRUE, INDEX(I171:R171="",0), 0))</f>
        <v>2027-28</v>
      </c>
      <c r="I171" s="1">
        <v>4000000</v>
      </c>
      <c r="J171" s="1">
        <v>4000000</v>
      </c>
      <c r="K171" s="1">
        <v>4000000</v>
      </c>
      <c r="L171" s="1">
        <v>4000000</v>
      </c>
      <c r="S171">
        <f>COUNTIF(I171:R171,I171)</f>
        <v>4</v>
      </c>
      <c r="T171" s="7">
        <f>10-COUNTIF(I171:R171,I171)-COUNTBLANK(I171:R171)</f>
        <v>0</v>
      </c>
      <c r="U171" s="1">
        <f>I171</f>
        <v>4000000</v>
      </c>
      <c r="V171" s="1">
        <f>IF(I171=J171,IF(J171=K171,IF(K171=L171,0,L171),K171),J171)</f>
        <v>0</v>
      </c>
    </row>
    <row r="172" spans="1:22" x14ac:dyDescent="0.35">
      <c r="A172" t="s">
        <v>712</v>
      </c>
      <c r="B172" t="s">
        <v>713</v>
      </c>
      <c r="C172" t="str">
        <f t="shared" si="2"/>
        <v>Commesso,  Drew</v>
      </c>
      <c r="E172" t="s">
        <v>14</v>
      </c>
      <c r="F172" t="s">
        <v>18</v>
      </c>
      <c r="G172" t="s">
        <v>365</v>
      </c>
      <c r="H172" s="8" t="str" cm="1">
        <f t="array" ref="H172">INDEX($I$1:$R$1, MATCH(TRUE, INDEX(I172:R172="",0), 0))</f>
        <v>2026-27</v>
      </c>
      <c r="I172" s="1">
        <v>925000</v>
      </c>
      <c r="J172" s="1">
        <v>925000</v>
      </c>
      <c r="K172">
        <v>925000</v>
      </c>
      <c r="S172">
        <f>COUNTIF(I172:R172,I172)</f>
        <v>3</v>
      </c>
      <c r="T172" s="7">
        <f>10-COUNTIF(I172:R172,I172)-COUNTBLANK(I172:R172)</f>
        <v>0</v>
      </c>
      <c r="U172" s="1">
        <f>I172</f>
        <v>925000</v>
      </c>
      <c r="V172" s="1">
        <f>IF(I172=J172,IF(J172=K172,IF(K172=L172,0,L172),K172),J172)</f>
        <v>0</v>
      </c>
    </row>
    <row r="173" spans="1:22" x14ac:dyDescent="0.35">
      <c r="A173" t="s">
        <v>714</v>
      </c>
      <c r="B173" t="s">
        <v>715</v>
      </c>
      <c r="C173" t="str">
        <f t="shared" si="2"/>
        <v>Compher,  JT</v>
      </c>
      <c r="E173" t="s">
        <v>10</v>
      </c>
      <c r="F173" t="s">
        <v>50</v>
      </c>
      <c r="G173" t="s">
        <v>9</v>
      </c>
      <c r="H173" s="8" t="str" cm="1">
        <f t="array" ref="H173">INDEX($I$1:$R$1, MATCH(TRUE, INDEX(I173:R173="",0), 0))</f>
        <v>2028-29</v>
      </c>
      <c r="I173" s="1">
        <v>5100000</v>
      </c>
      <c r="J173" s="1">
        <v>5100000</v>
      </c>
      <c r="K173" s="1">
        <v>5100000</v>
      </c>
      <c r="L173" s="1">
        <v>5100000</v>
      </c>
      <c r="M173" s="1">
        <v>5100000</v>
      </c>
      <c r="S173">
        <f>COUNTIF(I173:R173,I173)</f>
        <v>5</v>
      </c>
      <c r="T173" s="7">
        <f>10-COUNTIF(I173:R173,I173)-COUNTBLANK(I173:R173)</f>
        <v>0</v>
      </c>
      <c r="U173" s="1">
        <f>I173</f>
        <v>5100000</v>
      </c>
      <c r="V173" s="1">
        <f>IF(I173=J173,IF(J173=K173,IF(K173=L173,0,L173),K173),J173)</f>
        <v>0</v>
      </c>
    </row>
    <row r="174" spans="1:22" x14ac:dyDescent="0.35">
      <c r="A174" t="s">
        <v>716</v>
      </c>
      <c r="B174" t="s">
        <v>717</v>
      </c>
      <c r="C174" t="str">
        <f t="shared" si="2"/>
        <v>Comrie,  Eric</v>
      </c>
      <c r="E174" t="s">
        <v>10</v>
      </c>
      <c r="F174" t="s">
        <v>48</v>
      </c>
      <c r="G174" t="s">
        <v>365</v>
      </c>
      <c r="H174" s="8" t="str" cm="1">
        <f t="array" ref="H174">INDEX($I$1:$R$1, MATCH(TRUE, INDEX(I174:R174="",0), 0))</f>
        <v>2024-25</v>
      </c>
      <c r="I174" s="1">
        <v>1800000</v>
      </c>
      <c r="S174">
        <f>COUNTIF(I174:R174,I174)</f>
        <v>1</v>
      </c>
      <c r="T174" s="7">
        <f>10-COUNTIF(I174:R174,I174)-COUNTBLANK(I174:R174)</f>
        <v>0</v>
      </c>
      <c r="U174" s="1">
        <f>I174</f>
        <v>1800000</v>
      </c>
      <c r="V174" s="1">
        <f>IF(I174=J174,IF(J174=K174,IF(K174=L174,0,L174),K174),J174)</f>
        <v>0</v>
      </c>
    </row>
    <row r="175" spans="1:22" x14ac:dyDescent="0.35">
      <c r="A175" t="s">
        <v>718</v>
      </c>
      <c r="B175" t="s">
        <v>719</v>
      </c>
      <c r="C175" t="str">
        <f t="shared" si="2"/>
        <v>Comtois,  Max</v>
      </c>
      <c r="E175" t="s">
        <v>174</v>
      </c>
      <c r="F175" t="s">
        <v>70</v>
      </c>
      <c r="G175" t="s">
        <v>9</v>
      </c>
      <c r="H175" s="8" t="str" cm="1">
        <f t="array" ref="H175">INDEX($I$1:$R$1, MATCH(TRUE, INDEX(I175:R175="",0), 0))</f>
        <v>2023-24</v>
      </c>
      <c r="S175">
        <f>COUNTIF(I175:R175,I175)</f>
        <v>0</v>
      </c>
      <c r="T175" s="7">
        <f>10-COUNTIF(I175:R175,I175)-COUNTBLANK(I175:R175)</f>
        <v>0</v>
      </c>
      <c r="U175" s="1">
        <f>I175</f>
        <v>0</v>
      </c>
      <c r="V175" s="1">
        <f>IF(I175=J175,IF(J175=K175,IF(K175=L175,0,L175),K175),J175)</f>
        <v>0</v>
      </c>
    </row>
    <row r="176" spans="1:22" x14ac:dyDescent="0.35">
      <c r="A176" t="s">
        <v>720</v>
      </c>
      <c r="B176" t="s">
        <v>721</v>
      </c>
      <c r="C176" t="str">
        <f t="shared" si="2"/>
        <v>Connolly,  Brett</v>
      </c>
      <c r="E176" t="s">
        <v>174</v>
      </c>
      <c r="F176" t="s">
        <v>24</v>
      </c>
      <c r="G176" t="s">
        <v>9</v>
      </c>
      <c r="H176" s="8" t="str" cm="1">
        <f t="array" ref="H176">INDEX($I$1:$R$1, MATCH(TRUE, INDEX(I176:R176="",0), 0))</f>
        <v>2023-24</v>
      </c>
      <c r="S176">
        <f>COUNTIF(I176:R176,I176)</f>
        <v>0</v>
      </c>
      <c r="T176" s="7">
        <f>10-COUNTIF(I176:R176,I176)-COUNTBLANK(I176:R176)</f>
        <v>0</v>
      </c>
      <c r="U176" s="1">
        <f>I176</f>
        <v>0</v>
      </c>
      <c r="V176" s="1">
        <f>IF(I176=J176,IF(J176=K176,IF(K176=L176,0,L176),K176),J176)</f>
        <v>0</v>
      </c>
    </row>
    <row r="177" spans="1:22" x14ac:dyDescent="0.35">
      <c r="A177" t="s">
        <v>722</v>
      </c>
      <c r="B177" t="s">
        <v>640</v>
      </c>
      <c r="C177" t="str">
        <f t="shared" si="2"/>
        <v>Connor,  Kyle</v>
      </c>
      <c r="E177" t="s">
        <v>10</v>
      </c>
      <c r="F177" t="s">
        <v>20</v>
      </c>
      <c r="G177" t="s">
        <v>9</v>
      </c>
      <c r="H177" s="8" t="str" cm="1">
        <f t="array" ref="H177">INDEX($I$1:$R$1, MATCH(TRUE, INDEX(I177:R177="",0), 0))</f>
        <v>2026-27</v>
      </c>
      <c r="I177" s="1">
        <v>7142857</v>
      </c>
      <c r="J177" s="1">
        <v>7142857</v>
      </c>
      <c r="K177" s="1">
        <v>7142857</v>
      </c>
      <c r="S177">
        <f>COUNTIF(I177:R177,I177)</f>
        <v>3</v>
      </c>
      <c r="T177" s="7">
        <f>10-COUNTIF(I177:R177,I177)-COUNTBLANK(I177:R177)</f>
        <v>0</v>
      </c>
      <c r="U177" s="1">
        <f>I177</f>
        <v>7142857</v>
      </c>
      <c r="V177" s="1">
        <f>IF(I177=J177,IF(J177=K177,IF(K177=L177,0,L177),K177),J177)</f>
        <v>0</v>
      </c>
    </row>
    <row r="178" spans="1:22" x14ac:dyDescent="0.35">
      <c r="A178" t="s">
        <v>723</v>
      </c>
      <c r="B178" t="s">
        <v>630</v>
      </c>
      <c r="C178" t="str">
        <f t="shared" si="2"/>
        <v>Cooley,  Logan</v>
      </c>
      <c r="E178" t="s">
        <v>14</v>
      </c>
      <c r="F178" t="s">
        <v>52</v>
      </c>
      <c r="G178" t="s">
        <v>9</v>
      </c>
      <c r="H178" s="8" t="str" cm="1">
        <f t="array" ref="H178">INDEX($I$1:$R$1, MATCH(TRUE, INDEX(I178:R178="",0), 0))</f>
        <v>2026-27</v>
      </c>
      <c r="I178" s="1">
        <v>950000</v>
      </c>
      <c r="J178" s="1">
        <v>950000</v>
      </c>
      <c r="K178" s="1">
        <v>950000</v>
      </c>
      <c r="S178">
        <f>COUNTIF(I178:R178,I178)</f>
        <v>3</v>
      </c>
      <c r="T178" s="7">
        <f>10-COUNTIF(I178:R178,I178)-COUNTBLANK(I178:R178)</f>
        <v>0</v>
      </c>
      <c r="U178" s="1">
        <f>I178</f>
        <v>950000</v>
      </c>
      <c r="V178" s="1">
        <f>IF(I178=J178,IF(J178=K178,IF(K178=L178,0,L178),K178),J178)</f>
        <v>0</v>
      </c>
    </row>
    <row r="179" spans="1:22" x14ac:dyDescent="0.35">
      <c r="A179" t="s">
        <v>723</v>
      </c>
      <c r="B179" t="s">
        <v>724</v>
      </c>
      <c r="C179" t="str">
        <f t="shared" si="2"/>
        <v>Cooley,  Devin</v>
      </c>
      <c r="E179" t="s">
        <v>10</v>
      </c>
      <c r="F179" t="s">
        <v>48</v>
      </c>
      <c r="G179" t="s">
        <v>365</v>
      </c>
      <c r="H179" s="8" t="str" cm="1">
        <f t="array" ref="H179">INDEX($I$1:$R$1, MATCH(TRUE, INDEX(I179:R179="",0), 0))</f>
        <v>2024-25</v>
      </c>
      <c r="I179" s="1">
        <v>775000</v>
      </c>
      <c r="S179">
        <f>COUNTIF(I179:R179,I179)</f>
        <v>1</v>
      </c>
      <c r="T179" s="7">
        <f>10-COUNTIF(I179:R179,I179)-COUNTBLANK(I179:R179)</f>
        <v>0</v>
      </c>
      <c r="U179" s="1">
        <f>I179</f>
        <v>775000</v>
      </c>
      <c r="V179" s="1">
        <f>IF(I179=J179,IF(J179=K179,IF(K179=L179,0,L179),K179),J179)</f>
        <v>0</v>
      </c>
    </row>
    <row r="180" spans="1:22" x14ac:dyDescent="0.35">
      <c r="A180" t="s">
        <v>725</v>
      </c>
      <c r="B180" t="s">
        <v>726</v>
      </c>
      <c r="C180" t="str">
        <f t="shared" si="2"/>
        <v>Copley,  Pheonix</v>
      </c>
      <c r="E180" t="s">
        <v>10</v>
      </c>
      <c r="F180" t="s">
        <v>23</v>
      </c>
      <c r="G180" t="s">
        <v>365</v>
      </c>
      <c r="H180" s="8" t="str" cm="1">
        <f t="array" ref="H180">INDEX($I$1:$R$1, MATCH(TRUE, INDEX(I180:R180="",0), 0))</f>
        <v>2024-25</v>
      </c>
      <c r="I180" s="1">
        <v>1500000</v>
      </c>
      <c r="S180">
        <f>COUNTIF(I180:R180,I180)</f>
        <v>1</v>
      </c>
      <c r="T180" s="7">
        <f>10-COUNTIF(I180:R180,I180)-COUNTBLANK(I180:R180)</f>
        <v>0</v>
      </c>
      <c r="U180" s="1">
        <f>I180</f>
        <v>1500000</v>
      </c>
      <c r="V180" s="1">
        <f>IF(I180=J180,IF(J180=K180,IF(K180=L180,0,L180),K180),J180)</f>
        <v>0</v>
      </c>
    </row>
    <row r="181" spans="1:22" x14ac:dyDescent="0.35">
      <c r="A181" t="s">
        <v>727</v>
      </c>
      <c r="B181" t="s">
        <v>705</v>
      </c>
      <c r="C181" t="str">
        <f t="shared" si="2"/>
        <v>Copp,  Andrew</v>
      </c>
      <c r="F181" t="s">
        <v>50</v>
      </c>
      <c r="G181" t="s">
        <v>9</v>
      </c>
      <c r="H181" s="8" t="str" cm="1">
        <f t="array" ref="H181">INDEX($I$1:$R$1, MATCH(TRUE, INDEX(I181:R181="",0), 0))</f>
        <v>2027-28</v>
      </c>
      <c r="I181" s="1">
        <v>5625000</v>
      </c>
      <c r="J181" s="1">
        <v>5625000</v>
      </c>
      <c r="K181" s="1">
        <v>5625000</v>
      </c>
      <c r="L181" s="1">
        <v>5625000</v>
      </c>
      <c r="S181">
        <f>COUNTIF(I181:R181,I181)</f>
        <v>4</v>
      </c>
      <c r="T181" s="7">
        <f>10-COUNTIF(I181:R181,I181)-COUNTBLANK(I181:R181)</f>
        <v>0</v>
      </c>
      <c r="U181" s="1">
        <f>I181</f>
        <v>5625000</v>
      </c>
      <c r="V181" s="1">
        <f>IF(I181=J181,IF(J181=K181,IF(K181=L181,0,L181),K181),J181)</f>
        <v>0</v>
      </c>
    </row>
    <row r="182" spans="1:22" x14ac:dyDescent="0.35">
      <c r="A182" t="s">
        <v>728</v>
      </c>
      <c r="B182" t="s">
        <v>729</v>
      </c>
      <c r="C182" t="str">
        <f t="shared" si="2"/>
        <v>Cormier,  Lukas</v>
      </c>
      <c r="E182" t="s">
        <v>14</v>
      </c>
      <c r="F182" t="s">
        <v>15</v>
      </c>
      <c r="G182" t="s">
        <v>285</v>
      </c>
      <c r="H182" s="8" t="str" cm="1">
        <f t="array" ref="H182">INDEX($I$1:$R$1, MATCH(TRUE, INDEX(I182:R182="",0), 0))</f>
        <v>2025-26</v>
      </c>
      <c r="I182" s="1">
        <v>793333</v>
      </c>
      <c r="J182" s="1">
        <v>793333</v>
      </c>
      <c r="S182">
        <f>COUNTIF(I182:R182,I182)</f>
        <v>2</v>
      </c>
      <c r="T182" s="7">
        <f>10-COUNTIF(I182:R182,I182)-COUNTBLANK(I182:R182)</f>
        <v>0</v>
      </c>
      <c r="U182" s="1">
        <f>I182</f>
        <v>793333</v>
      </c>
      <c r="V182" s="1">
        <f>IF(I182=J182,IF(J182=K182,IF(K182=L182,0,L182),K182),J182)</f>
        <v>0</v>
      </c>
    </row>
    <row r="183" spans="1:22" x14ac:dyDescent="0.35">
      <c r="A183" t="s">
        <v>730</v>
      </c>
      <c r="B183" t="s">
        <v>731</v>
      </c>
      <c r="C183" t="str">
        <f t="shared" si="2"/>
        <v>Cossa,  Sebastien</v>
      </c>
      <c r="E183" t="s">
        <v>14</v>
      </c>
      <c r="F183" t="s">
        <v>50</v>
      </c>
      <c r="G183" t="s">
        <v>365</v>
      </c>
      <c r="H183" s="8" t="str" cm="1">
        <f t="array" ref="H183">INDEX($I$1:$R$1, MATCH(TRUE, INDEX(I183:R183="",0), 0))</f>
        <v>2025-26</v>
      </c>
      <c r="I183" s="1">
        <v>894167</v>
      </c>
      <c r="J183" s="1">
        <v>894167</v>
      </c>
      <c r="S183">
        <f>COUNTIF(I183:R183,I183)</f>
        <v>2</v>
      </c>
      <c r="T183" s="7">
        <f>10-COUNTIF(I183:R183,I183)-COUNTBLANK(I183:R183)</f>
        <v>0</v>
      </c>
      <c r="U183" s="1">
        <f>I183</f>
        <v>894167</v>
      </c>
      <c r="V183" s="1">
        <f>IF(I183=J183,IF(J183=K183,IF(K183=L183,0,L183),K183),J183)</f>
        <v>0</v>
      </c>
    </row>
    <row r="184" spans="1:22" x14ac:dyDescent="0.35">
      <c r="A184" t="s">
        <v>732</v>
      </c>
      <c r="B184" t="s">
        <v>651</v>
      </c>
      <c r="C184" t="str">
        <f t="shared" si="2"/>
        <v>Cotter,  Paul</v>
      </c>
      <c r="E184" t="s">
        <v>14</v>
      </c>
      <c r="F184" t="s">
        <v>15</v>
      </c>
      <c r="G184" t="s">
        <v>9</v>
      </c>
      <c r="H184" s="8" t="str" cm="1">
        <f t="array" ref="H184">INDEX($I$1:$R$1, MATCH(TRUE, INDEX(I184:R184="",0), 0))</f>
        <v>2026-27</v>
      </c>
      <c r="I184" s="1">
        <v>775000</v>
      </c>
      <c r="J184" s="1">
        <v>775000</v>
      </c>
      <c r="K184" s="1">
        <v>775000</v>
      </c>
      <c r="S184">
        <f>COUNTIF(I184:R184,I184)</f>
        <v>3</v>
      </c>
      <c r="T184" s="7">
        <f>10-COUNTIF(I184:R184,I184)-COUNTBLANK(I184:R184)</f>
        <v>0</v>
      </c>
      <c r="U184" s="1">
        <f>I184</f>
        <v>775000</v>
      </c>
      <c r="V184" s="1">
        <f>IF(I184=J184,IF(J184=K184,IF(K184=L184,0,L184),K184),J184)</f>
        <v>0</v>
      </c>
    </row>
    <row r="185" spans="1:22" x14ac:dyDescent="0.35">
      <c r="A185" t="s">
        <v>733</v>
      </c>
      <c r="B185" t="s">
        <v>630</v>
      </c>
      <c r="C185" t="str">
        <f t="shared" si="2"/>
        <v>Couture,  Logan</v>
      </c>
      <c r="E185" t="s">
        <v>10</v>
      </c>
      <c r="F185" t="s">
        <v>71</v>
      </c>
      <c r="G185" t="s">
        <v>9</v>
      </c>
      <c r="H185" s="8" t="str" cm="1">
        <f t="array" ref="H185">INDEX($I$1:$R$1, MATCH(TRUE, INDEX(I185:R185="",0), 0))</f>
        <v>2027-28</v>
      </c>
      <c r="I185" s="1">
        <v>8000000</v>
      </c>
      <c r="J185" s="1">
        <v>8000000</v>
      </c>
      <c r="K185" s="1">
        <v>8000000</v>
      </c>
      <c r="L185" s="1">
        <v>8000000</v>
      </c>
      <c r="S185">
        <f>COUNTIF(I185:R185,I185)</f>
        <v>4</v>
      </c>
      <c r="T185" s="7">
        <f>10-COUNTIF(I185:R185,I185)-COUNTBLANK(I185:R185)</f>
        <v>0</v>
      </c>
      <c r="U185" s="1">
        <f>I185</f>
        <v>8000000</v>
      </c>
      <c r="V185" s="1">
        <f>IF(I185=J185,IF(J185=K185,IF(K185=L185,0,L185),K185),J185)</f>
        <v>0</v>
      </c>
    </row>
    <row r="186" spans="1:22" x14ac:dyDescent="0.35">
      <c r="A186" t="s">
        <v>734</v>
      </c>
      <c r="B186" t="s">
        <v>735</v>
      </c>
      <c r="C186" t="str">
        <f t="shared" si="2"/>
        <v>Couturier,  Sean</v>
      </c>
      <c r="E186" t="s">
        <v>10</v>
      </c>
      <c r="F186" t="s">
        <v>13</v>
      </c>
      <c r="G186" t="s">
        <v>9</v>
      </c>
      <c r="H186" s="8" t="str" cm="1">
        <f t="array" ref="H186">INDEX($I$1:$R$1, MATCH(TRUE, INDEX(I186:R186="",0), 0))</f>
        <v>2030-31</v>
      </c>
      <c r="I186" s="1">
        <v>7750000</v>
      </c>
      <c r="J186" s="1">
        <v>7750000</v>
      </c>
      <c r="K186" s="1">
        <v>7750000</v>
      </c>
      <c r="L186" s="1">
        <v>7750000</v>
      </c>
      <c r="M186" s="1">
        <v>7750000</v>
      </c>
      <c r="N186" s="1">
        <v>7750000</v>
      </c>
      <c r="O186" s="1">
        <v>7750000</v>
      </c>
      <c r="S186">
        <f>COUNTIF(I186:R186,I186)</f>
        <v>7</v>
      </c>
      <c r="T186" s="7">
        <f>10-COUNTIF(I186:R186,I186)-COUNTBLANK(I186:R186)</f>
        <v>0</v>
      </c>
      <c r="U186" s="1">
        <f>I186</f>
        <v>7750000</v>
      </c>
      <c r="V186" s="1">
        <f>IF(I186=J186,IF(J186=K186,IF(K186=L186,0,L186),K186),J186)</f>
        <v>0</v>
      </c>
    </row>
    <row r="187" spans="1:22" x14ac:dyDescent="0.35">
      <c r="A187" t="s">
        <v>736</v>
      </c>
      <c r="B187" t="s">
        <v>737</v>
      </c>
      <c r="C187" t="str">
        <f t="shared" si="2"/>
        <v>Coyle,  Charlie</v>
      </c>
      <c r="F187" t="s">
        <v>40</v>
      </c>
      <c r="G187" t="s">
        <v>9</v>
      </c>
      <c r="H187" s="8" t="str" cm="1">
        <f t="array" ref="H187">INDEX($I$1:$R$1, MATCH(TRUE, INDEX(I187:R187="",0), 0))</f>
        <v>2026-27</v>
      </c>
      <c r="I187" s="1">
        <v>5250000</v>
      </c>
      <c r="J187" s="1">
        <v>5250000</v>
      </c>
      <c r="K187" s="1">
        <v>5250000</v>
      </c>
      <c r="S187">
        <f>COUNTIF(I187:R187,I187)</f>
        <v>3</v>
      </c>
      <c r="T187" s="7">
        <f>10-COUNTIF(I187:R187,I187)-COUNTBLANK(I187:R187)</f>
        <v>0</v>
      </c>
      <c r="U187" s="1">
        <f>I187</f>
        <v>5250000</v>
      </c>
      <c r="V187" s="1">
        <f>IF(I187=J187,IF(J187=K187,IF(K187=L187,0,L187),K187),J187)</f>
        <v>0</v>
      </c>
    </row>
    <row r="188" spans="1:22" x14ac:dyDescent="0.35">
      <c r="A188" t="s">
        <v>738</v>
      </c>
      <c r="B188" t="s">
        <v>703</v>
      </c>
      <c r="C188" t="str">
        <f t="shared" si="2"/>
        <v>Cozens,  Dylan</v>
      </c>
      <c r="E188" t="s">
        <v>10</v>
      </c>
      <c r="F188" t="s">
        <v>48</v>
      </c>
      <c r="G188" t="s">
        <v>9</v>
      </c>
      <c r="H188" s="8" t="str" cm="1">
        <f t="array" ref="H188">INDEX($I$1:$R$1, MATCH(TRUE, INDEX(I188:R188="",0), 0))</f>
        <v>2030-31</v>
      </c>
      <c r="I188" s="1">
        <v>7100000</v>
      </c>
      <c r="J188" s="1">
        <v>7100000</v>
      </c>
      <c r="K188" s="1">
        <v>7100000</v>
      </c>
      <c r="L188" s="1">
        <v>7100000</v>
      </c>
      <c r="M188" s="1">
        <v>7100000</v>
      </c>
      <c r="N188" s="1">
        <v>7100000</v>
      </c>
      <c r="O188" s="1">
        <v>7100000</v>
      </c>
      <c r="S188">
        <f>COUNTIF(I188:R188,I188)</f>
        <v>7</v>
      </c>
      <c r="T188" s="7">
        <f>10-COUNTIF(I188:R188,I188)-COUNTBLANK(I188:R188)</f>
        <v>0</v>
      </c>
      <c r="U188" s="1">
        <f>I188</f>
        <v>7100000</v>
      </c>
      <c r="V188" s="1">
        <f>IF(I188=J188,IF(J188=K188,IF(K188=L188,0,L188),K188),J188)</f>
        <v>0</v>
      </c>
    </row>
    <row r="189" spans="1:22" x14ac:dyDescent="0.35">
      <c r="A189" t="s">
        <v>739</v>
      </c>
      <c r="B189" t="s">
        <v>640</v>
      </c>
      <c r="C189" t="str">
        <f t="shared" si="2"/>
        <v>Crisculo,  Kyle</v>
      </c>
      <c r="E189" t="s">
        <v>10</v>
      </c>
      <c r="F189" t="s">
        <v>32</v>
      </c>
      <c r="G189" t="s">
        <v>9</v>
      </c>
      <c r="H189" s="8" t="str" cm="1">
        <f t="array" ref="H189">INDEX($I$1:$R$1, MATCH(TRUE, INDEX(I189:R189="",0), 0))</f>
        <v>2024-25</v>
      </c>
      <c r="I189" s="1">
        <v>775000</v>
      </c>
      <c r="S189">
        <f>COUNTIF(I189:R189,I189)</f>
        <v>1</v>
      </c>
      <c r="T189" s="7">
        <f>10-COUNTIF(I189:R189,I189)-COUNTBLANK(I189:R189)</f>
        <v>0</v>
      </c>
      <c r="U189" s="1">
        <f>I189</f>
        <v>775000</v>
      </c>
      <c r="V189" s="1">
        <f>IF(I189=J189,IF(J189=K189,IF(K189=L189,0,L189),K189),J189)</f>
        <v>0</v>
      </c>
    </row>
    <row r="190" spans="1:22" x14ac:dyDescent="0.35">
      <c r="A190" t="s">
        <v>740</v>
      </c>
      <c r="B190" t="s">
        <v>705</v>
      </c>
      <c r="C190" t="str">
        <f t="shared" si="2"/>
        <v>Cristall,  Andrew</v>
      </c>
      <c r="E190" t="s">
        <v>14</v>
      </c>
      <c r="F190" t="s">
        <v>26</v>
      </c>
      <c r="G190" t="s">
        <v>9</v>
      </c>
      <c r="H190" s="8" t="str" cm="1">
        <f t="array" ref="H190">INDEX($I$1:$R$1, MATCH(TRUE, INDEX(I190:R190="",0), 0))</f>
        <v>2026-27</v>
      </c>
      <c r="I190" s="1">
        <v>905000</v>
      </c>
      <c r="J190" s="1">
        <v>905000</v>
      </c>
      <c r="K190">
        <v>905000</v>
      </c>
      <c r="S190">
        <f>COUNTIF(I190:R190,I190)</f>
        <v>3</v>
      </c>
      <c r="T190" s="7">
        <f>10-COUNTIF(I190:R190,I190)-COUNTBLANK(I190:R190)</f>
        <v>0</v>
      </c>
      <c r="U190" s="1">
        <f>I190</f>
        <v>905000</v>
      </c>
      <c r="V190" s="1">
        <f>IF(I190=J190,IF(J190=K190,IF(K190=L190,0,L190),K190),J190)</f>
        <v>0</v>
      </c>
    </row>
    <row r="191" spans="1:22" x14ac:dyDescent="0.35">
      <c r="A191" t="s">
        <v>741</v>
      </c>
      <c r="B191" t="s">
        <v>742</v>
      </c>
      <c r="C191" t="str">
        <f t="shared" si="2"/>
        <v>Crosby,  Sidney</v>
      </c>
      <c r="E191" t="s">
        <v>10</v>
      </c>
      <c r="F191" t="s">
        <v>8</v>
      </c>
      <c r="G191" t="s">
        <v>9</v>
      </c>
      <c r="H191" s="8" t="str" cm="1">
        <f t="array" ref="H191">INDEX($I$1:$R$1, MATCH(TRUE, INDEX(I191:R191="",0), 0))</f>
        <v>2025-26</v>
      </c>
      <c r="I191" s="1">
        <v>8700000</v>
      </c>
      <c r="J191" s="1">
        <v>8700000</v>
      </c>
      <c r="S191">
        <f>COUNTIF(I191:R191,I191)</f>
        <v>2</v>
      </c>
      <c r="T191" s="7">
        <f>10-COUNTIF(I191:R191,I191)-COUNTBLANK(I191:R191)</f>
        <v>0</v>
      </c>
      <c r="U191" s="1">
        <f>I191</f>
        <v>8700000</v>
      </c>
      <c r="V191" s="1">
        <f>IF(I191=J191,IF(J191=K191,IF(K191=L191,0,L191),K191),J191)</f>
        <v>0</v>
      </c>
    </row>
    <row r="192" spans="1:22" x14ac:dyDescent="0.35">
      <c r="A192" t="s">
        <v>743</v>
      </c>
      <c r="B192" t="s">
        <v>744</v>
      </c>
      <c r="C192" t="str">
        <f t="shared" si="2"/>
        <v>Crotty,  Cameron</v>
      </c>
      <c r="E192" t="s">
        <v>10</v>
      </c>
      <c r="F192" t="s">
        <v>52</v>
      </c>
      <c r="G192" t="s">
        <v>285</v>
      </c>
      <c r="H192" s="8" t="str" cm="1">
        <f t="array" ref="H192">INDEX($I$1:$R$1, MATCH(TRUE, INDEX(I192:R192="",0), 0))</f>
        <v>2024-25</v>
      </c>
      <c r="I192" s="1">
        <v>775000</v>
      </c>
      <c r="S192">
        <f>COUNTIF(I192:R192,I192)</f>
        <v>1</v>
      </c>
      <c r="T192" s="7">
        <f>10-COUNTIF(I192:R192,I192)-COUNTBLANK(I192:R192)</f>
        <v>0</v>
      </c>
      <c r="U192" s="1">
        <f>I192</f>
        <v>775000</v>
      </c>
      <c r="V192" s="1">
        <f>IF(I192=J192,IF(J192=K192,IF(K192=L192,0,L192),K192),J192)</f>
        <v>0</v>
      </c>
    </row>
    <row r="193" spans="1:22" x14ac:dyDescent="0.35">
      <c r="A193" t="s">
        <v>745</v>
      </c>
      <c r="B193" t="s">
        <v>746</v>
      </c>
      <c r="C193" t="str">
        <f t="shared" si="2"/>
        <v>Crouse,  Lawson</v>
      </c>
      <c r="E193" t="s">
        <v>10</v>
      </c>
      <c r="F193" t="s">
        <v>52</v>
      </c>
      <c r="G193" t="s">
        <v>9</v>
      </c>
      <c r="H193" s="8" t="str" cm="1">
        <f t="array" ref="H193">INDEX($I$1:$R$1, MATCH(TRUE, INDEX(I193:R193="",0), 0))</f>
        <v>2027-28</v>
      </c>
      <c r="I193" s="1">
        <v>4300000</v>
      </c>
      <c r="J193" s="1">
        <v>4300000</v>
      </c>
      <c r="K193" s="1">
        <v>4300000</v>
      </c>
      <c r="L193" s="1">
        <v>4300000</v>
      </c>
      <c r="S193">
        <f>COUNTIF(I193:R193,I193)</f>
        <v>4</v>
      </c>
      <c r="T193" s="7">
        <f>10-COUNTIF(I193:R193,I193)-COUNTBLANK(I193:R193)</f>
        <v>0</v>
      </c>
      <c r="U193" s="1">
        <f>I193</f>
        <v>4300000</v>
      </c>
      <c r="V193" s="1">
        <f>IF(I193=J193,IF(J193=K193,IF(K193=L193,0,L193),K193),J193)</f>
        <v>0</v>
      </c>
    </row>
    <row r="194" spans="1:22" x14ac:dyDescent="0.35">
      <c r="A194" t="s">
        <v>747</v>
      </c>
      <c r="B194" t="s">
        <v>445</v>
      </c>
      <c r="C194" t="str">
        <f t="shared" si="2"/>
        <v>Currie,  Josh</v>
      </c>
      <c r="E194" t="s">
        <v>10</v>
      </c>
      <c r="F194" t="s">
        <v>34</v>
      </c>
      <c r="G194" t="s">
        <v>9</v>
      </c>
      <c r="H194" s="8" t="str" cm="1">
        <f t="array" ref="H194">INDEX($I$1:$R$1, MATCH(TRUE, INDEX(I194:R194="",0), 0))</f>
        <v>2024-25</v>
      </c>
      <c r="I194" s="1">
        <v>775000</v>
      </c>
      <c r="S194">
        <f>COUNTIF(I194:R194,I194)</f>
        <v>1</v>
      </c>
      <c r="T194" s="7">
        <f>10-COUNTIF(I194:R194,I194)-COUNTBLANK(I194:R194)</f>
        <v>0</v>
      </c>
      <c r="U194" s="1">
        <f>I194</f>
        <v>775000</v>
      </c>
      <c r="V194" s="1">
        <f>IF(I194=J194,IF(J194=K194,IF(K194=L194,0,L194),K194),J194)</f>
        <v>0</v>
      </c>
    </row>
    <row r="195" spans="1:22" x14ac:dyDescent="0.35">
      <c r="A195" t="s">
        <v>748</v>
      </c>
      <c r="B195" t="s">
        <v>645</v>
      </c>
      <c r="C195" t="str">
        <f t="shared" ref="C195:C258" si="3">A195&amp;", "&amp;B195</f>
        <v>Cuylle,  Will</v>
      </c>
      <c r="E195" t="s">
        <v>14</v>
      </c>
      <c r="F195" t="s">
        <v>42</v>
      </c>
      <c r="G195" t="s">
        <v>9</v>
      </c>
      <c r="H195" s="8" t="str" cm="1">
        <f t="array" ref="H195">INDEX($I$1:$R$1, MATCH(TRUE, INDEX(I195:R195="",0), 0))</f>
        <v>2025-26</v>
      </c>
      <c r="I195" s="1">
        <v>828333</v>
      </c>
      <c r="J195" s="1">
        <v>828333</v>
      </c>
      <c r="S195">
        <f>COUNTIF(I195:R195,I195)</f>
        <v>2</v>
      </c>
      <c r="T195" s="7">
        <f>10-COUNTIF(I195:R195,I195)-COUNTBLANK(I195:R195)</f>
        <v>0</v>
      </c>
      <c r="U195" s="1">
        <f>I195</f>
        <v>828333</v>
      </c>
      <c r="V195" s="1">
        <f>IF(I195=J195,IF(J195=K195,IF(K195=L195,0,L195),K195),J195)</f>
        <v>0</v>
      </c>
    </row>
    <row r="196" spans="1:22" x14ac:dyDescent="0.35">
      <c r="A196" t="s">
        <v>749</v>
      </c>
      <c r="B196" t="s">
        <v>444</v>
      </c>
      <c r="C196" t="str">
        <f t="shared" si="3"/>
        <v>Daccord,  Joey</v>
      </c>
      <c r="E196" t="s">
        <v>10</v>
      </c>
      <c r="F196" t="s">
        <v>41</v>
      </c>
      <c r="G196" t="s">
        <v>365</v>
      </c>
      <c r="H196" s="8" t="str" cm="1">
        <f t="array" ref="H196">INDEX($I$1:$R$1, MATCH(TRUE, INDEX(I196:R196="",0), 0))</f>
        <v>2025-26</v>
      </c>
      <c r="I196" s="1">
        <v>1200000</v>
      </c>
      <c r="J196" s="1">
        <v>1200000</v>
      </c>
      <c r="S196">
        <f>COUNTIF(I196:R196,I196)</f>
        <v>2</v>
      </c>
      <c r="T196" s="7">
        <f>10-COUNTIF(I196:R196,I196)-COUNTBLANK(I196:R196)</f>
        <v>0</v>
      </c>
      <c r="U196" s="1">
        <f>I196</f>
        <v>1200000</v>
      </c>
      <c r="V196" s="1">
        <f>IF(I196=J196,IF(J196=K196,IF(K196=L196,0,L196),K196),J196)</f>
        <v>0</v>
      </c>
    </row>
    <row r="197" spans="1:22" x14ac:dyDescent="0.35">
      <c r="A197" t="s">
        <v>750</v>
      </c>
      <c r="B197" t="s">
        <v>751</v>
      </c>
      <c r="C197" t="str">
        <f t="shared" si="3"/>
        <v>Dach,  Kirby</v>
      </c>
      <c r="E197" t="s">
        <v>14</v>
      </c>
      <c r="F197" t="s">
        <v>83</v>
      </c>
      <c r="G197" t="s">
        <v>9</v>
      </c>
      <c r="H197" s="8" t="str" cm="1">
        <f t="array" ref="H197">INDEX($I$1:$R$1, MATCH(TRUE, INDEX(I197:R197="",0), 0))</f>
        <v>2026-27</v>
      </c>
      <c r="I197" s="1">
        <v>3362500</v>
      </c>
      <c r="J197" s="1">
        <v>3362500</v>
      </c>
      <c r="K197" s="1">
        <v>3362500</v>
      </c>
      <c r="S197">
        <f>COUNTIF(I197:R197,I197)</f>
        <v>3</v>
      </c>
      <c r="T197" s="7">
        <f>10-COUNTIF(I197:R197,I197)-COUNTBLANK(I197:R197)</f>
        <v>0</v>
      </c>
      <c r="U197" s="1">
        <f>I197</f>
        <v>3362500</v>
      </c>
      <c r="V197" s="1">
        <f>IF(I197=J197,IF(J197=K197,IF(K197=L197,0,L197),K197),J197)</f>
        <v>0</v>
      </c>
    </row>
    <row r="198" spans="1:22" x14ac:dyDescent="0.35">
      <c r="A198" t="s">
        <v>752</v>
      </c>
      <c r="B198" t="s">
        <v>753</v>
      </c>
      <c r="C198" t="str">
        <f t="shared" si="3"/>
        <v>Dadonov,  Evgeni</v>
      </c>
      <c r="E198" t="s">
        <v>10</v>
      </c>
      <c r="F198" t="s">
        <v>45</v>
      </c>
      <c r="G198" t="s">
        <v>9</v>
      </c>
      <c r="H198" s="8" t="str" cm="1">
        <f t="array" ref="H198">INDEX($I$1:$R$1, MATCH(TRUE, INDEX(I198:R198="",0), 0))</f>
        <v>2025-26</v>
      </c>
      <c r="I198" s="1">
        <v>2250000</v>
      </c>
      <c r="J198" s="1">
        <v>2250000</v>
      </c>
      <c r="S198">
        <f>COUNTIF(I198:R198,I198)</f>
        <v>2</v>
      </c>
      <c r="T198" s="7">
        <f>10-COUNTIF(I198:R198,I198)-COUNTBLANK(I198:R198)</f>
        <v>0</v>
      </c>
      <c r="U198" s="1">
        <f>I198</f>
        <v>2250000</v>
      </c>
      <c r="V198" s="1">
        <f>IF(I198=J198,IF(J198=K198,IF(K198=L198,0,L198),K198),J198)</f>
        <v>0</v>
      </c>
    </row>
    <row r="199" spans="1:22" x14ac:dyDescent="0.35">
      <c r="A199" t="s">
        <v>754</v>
      </c>
      <c r="B199" t="s">
        <v>447</v>
      </c>
      <c r="C199" t="str">
        <f t="shared" si="3"/>
        <v>Dahlin,  Rasmus</v>
      </c>
      <c r="E199" t="s">
        <v>14</v>
      </c>
      <c r="F199" t="s">
        <v>48</v>
      </c>
      <c r="G199" t="s">
        <v>285</v>
      </c>
      <c r="H199" s="8" t="str" cm="1">
        <f t="array" ref="H199">INDEX($I$1:$R$1, MATCH(TRUE, INDEX(I199:R199="",0), 0))</f>
        <v>2024-25</v>
      </c>
      <c r="I199" s="1">
        <v>6000000</v>
      </c>
      <c r="S199">
        <f>COUNTIF(I199:R199,I199)</f>
        <v>1</v>
      </c>
      <c r="T199" s="7">
        <f>10-COUNTIF(I199:R199,I199)-COUNTBLANK(I199:R199)</f>
        <v>0</v>
      </c>
      <c r="U199" s="1">
        <f>I199</f>
        <v>6000000</v>
      </c>
      <c r="V199" s="1">
        <f>IF(I199=J199,IF(J199=K199,IF(K199=L199,0,L199),K199),J199)</f>
        <v>0</v>
      </c>
    </row>
    <row r="200" spans="1:22" x14ac:dyDescent="0.35">
      <c r="A200" t="s">
        <v>755</v>
      </c>
      <c r="B200" t="s">
        <v>756</v>
      </c>
      <c r="C200" t="str">
        <f t="shared" si="3"/>
        <v>Damiani,  Riley</v>
      </c>
      <c r="E200" t="s">
        <v>174</v>
      </c>
      <c r="F200" t="s">
        <v>45</v>
      </c>
      <c r="G200" t="s">
        <v>9</v>
      </c>
      <c r="H200" s="8" t="str" cm="1">
        <f t="array" ref="H200">INDEX($I$1:$R$1, MATCH(TRUE, INDEX(I200:R200="",0), 0))</f>
        <v>2023-24</v>
      </c>
      <c r="S200">
        <f>COUNTIF(I200:R200,I200)</f>
        <v>0</v>
      </c>
      <c r="T200" s="7">
        <f>10-COUNTIF(I200:R200,I200)-COUNTBLANK(I200:R200)</f>
        <v>0</v>
      </c>
      <c r="U200" s="1">
        <f>I200</f>
        <v>0</v>
      </c>
      <c r="V200" s="1">
        <f>IF(I200=J200,IF(J200=K200,IF(K200=L200,0,L200),K200),J200)</f>
        <v>0</v>
      </c>
    </row>
    <row r="201" spans="1:22" x14ac:dyDescent="0.35">
      <c r="A201" t="s">
        <v>757</v>
      </c>
      <c r="B201" t="s">
        <v>758</v>
      </c>
      <c r="C201" t="str">
        <f t="shared" si="3"/>
        <v>Danault,  Phillip</v>
      </c>
      <c r="E201" t="s">
        <v>10</v>
      </c>
      <c r="F201" t="s">
        <v>23</v>
      </c>
      <c r="G201" t="s">
        <v>9</v>
      </c>
      <c r="H201" s="8" t="str" cm="1">
        <f t="array" ref="H201">INDEX($I$1:$R$1, MATCH(TRUE, INDEX(I201:R201="",0), 0))</f>
        <v>2027-28</v>
      </c>
      <c r="I201" s="1">
        <v>5500000</v>
      </c>
      <c r="J201" s="1">
        <v>5500000</v>
      </c>
      <c r="K201" s="1">
        <v>5500000</v>
      </c>
      <c r="L201" s="1">
        <v>5500000</v>
      </c>
      <c r="S201">
        <f>COUNTIF(I201:R201,I201)</f>
        <v>4</v>
      </c>
      <c r="T201" s="7">
        <f>10-COUNTIF(I201:R201,I201)-COUNTBLANK(I201:R201)</f>
        <v>0</v>
      </c>
      <c r="U201" s="1">
        <f>I201</f>
        <v>5500000</v>
      </c>
      <c r="V201" s="1">
        <f>IF(I201=J201,IF(J201=K201,IF(K201=L201,0,L201),K201),J201)</f>
        <v>0</v>
      </c>
    </row>
    <row r="202" spans="1:22" x14ac:dyDescent="0.35">
      <c r="A202" t="s">
        <v>759</v>
      </c>
      <c r="B202" t="s">
        <v>493</v>
      </c>
      <c r="C202" t="str">
        <f t="shared" si="3"/>
        <v>Danforth,  Justin</v>
      </c>
      <c r="E202" t="s">
        <v>10</v>
      </c>
      <c r="F202" t="s">
        <v>43</v>
      </c>
      <c r="G202" t="s">
        <v>9</v>
      </c>
      <c r="H202" s="8" t="str" cm="1">
        <f t="array" ref="H202">INDEX($I$1:$R$1, MATCH(TRUE, INDEX(I202:R202="",0), 0))</f>
        <v>2024-25</v>
      </c>
      <c r="I202" s="1">
        <v>975000</v>
      </c>
      <c r="S202">
        <f>COUNTIF(I202:R202,I202)</f>
        <v>1</v>
      </c>
      <c r="T202" s="7">
        <f>10-COUNTIF(I202:R202,I202)-COUNTBLANK(I202:R202)</f>
        <v>0</v>
      </c>
      <c r="U202" s="1">
        <f>I202</f>
        <v>975000</v>
      </c>
      <c r="V202" s="1">
        <f>IF(I202=J202,IF(J202=K202,IF(K202=L202,0,L202),K202),J202)</f>
        <v>0</v>
      </c>
    </row>
    <row r="203" spans="1:22" x14ac:dyDescent="0.35">
      <c r="A203" t="s">
        <v>760</v>
      </c>
      <c r="B203" t="s">
        <v>761</v>
      </c>
      <c r="C203" t="str">
        <f t="shared" si="3"/>
        <v>Danielson,  Nate</v>
      </c>
      <c r="E203" t="s">
        <v>84</v>
      </c>
      <c r="F203" t="s">
        <v>50</v>
      </c>
      <c r="G203" t="s">
        <v>9</v>
      </c>
      <c r="H203" s="8" t="str" cm="1">
        <f t="array" ref="H203">INDEX($I$1:$R$1, MATCH(TRUE, INDEX(I203:R203="",0), 0))</f>
        <v>2026-27</v>
      </c>
      <c r="I203" s="1">
        <v>950000</v>
      </c>
      <c r="J203" s="1">
        <v>950000</v>
      </c>
      <c r="K203" s="1">
        <v>950000</v>
      </c>
      <c r="S203">
        <f>COUNTIF(I203:R203,I203)</f>
        <v>3</v>
      </c>
      <c r="T203" s="7">
        <f>10-COUNTIF(I203:R203,I203)-COUNTBLANK(I203:R203)</f>
        <v>0</v>
      </c>
      <c r="U203" s="1">
        <f>I203</f>
        <v>950000</v>
      </c>
      <c r="V203" s="1">
        <f>IF(I203=J203,IF(J203=K203,IF(K203=L203,0,L203),K203),J203)</f>
        <v>0</v>
      </c>
    </row>
    <row r="204" spans="1:22" x14ac:dyDescent="0.35">
      <c r="A204" t="s">
        <v>762</v>
      </c>
      <c r="B204" t="s">
        <v>763</v>
      </c>
      <c r="C204" t="str">
        <f t="shared" si="3"/>
        <v>Dansk,  Oscar</v>
      </c>
      <c r="E204" t="s">
        <v>10</v>
      </c>
      <c r="F204" t="s">
        <v>27</v>
      </c>
      <c r="G204" t="s">
        <v>365</v>
      </c>
      <c r="H204" s="8" t="str" cm="1">
        <f t="array" ref="H204">INDEX($I$1:$R$1, MATCH(TRUE, INDEX(I204:R204="",0), 0))</f>
        <v>2024-25</v>
      </c>
      <c r="I204" s="1">
        <v>775000</v>
      </c>
      <c r="S204">
        <f>COUNTIF(I204:R204,I204)</f>
        <v>1</v>
      </c>
      <c r="T204" s="7">
        <f>10-COUNTIF(I204:R204,I204)-COUNTBLANK(I204:R204)</f>
        <v>0</v>
      </c>
      <c r="U204" s="1">
        <f>I204</f>
        <v>775000</v>
      </c>
      <c r="V204" s="1">
        <f>IF(I204=J204,IF(J204=K204,IF(K204=L204,0,L204),K204),J204)</f>
        <v>0</v>
      </c>
    </row>
    <row r="205" spans="1:22" x14ac:dyDescent="0.35">
      <c r="A205" t="s">
        <v>764</v>
      </c>
      <c r="B205" t="s">
        <v>765</v>
      </c>
      <c r="C205" t="str">
        <f t="shared" si="3"/>
        <v>Davies,  Jeremy</v>
      </c>
      <c r="E205" t="s">
        <v>10</v>
      </c>
      <c r="F205" t="s">
        <v>48</v>
      </c>
      <c r="G205" t="s">
        <v>285</v>
      </c>
      <c r="H205" s="8" t="str" cm="1">
        <f t="array" ref="H205">INDEX($I$1:$R$1, MATCH(TRUE, INDEX(I205:R205="",0), 0))</f>
        <v>2024-25</v>
      </c>
      <c r="I205" s="1">
        <v>775000</v>
      </c>
      <c r="S205">
        <f>COUNTIF(I205:R205,I205)</f>
        <v>1</v>
      </c>
      <c r="T205" s="7">
        <f>10-COUNTIF(I205:R205,I205)-COUNTBLANK(I205:R205)</f>
        <v>0</v>
      </c>
      <c r="U205" s="1">
        <f>I205</f>
        <v>775000</v>
      </c>
      <c r="V205" s="1">
        <f>IF(I205=J205,IF(J205=K205,IF(K205=L205,0,L205),K205),J205)</f>
        <v>0</v>
      </c>
    </row>
    <row r="206" spans="1:22" x14ac:dyDescent="0.35">
      <c r="A206" t="s">
        <v>766</v>
      </c>
      <c r="B206" t="s">
        <v>767</v>
      </c>
      <c r="C206" t="str">
        <f t="shared" si="3"/>
        <v>Daws,  Nico</v>
      </c>
      <c r="E206" t="s">
        <v>14</v>
      </c>
      <c r="F206" t="s">
        <v>32</v>
      </c>
      <c r="G206" t="s">
        <v>365</v>
      </c>
      <c r="H206" s="8" t="str" cm="1">
        <f t="array" ref="H206">INDEX($I$1:$R$1, MATCH(TRUE, INDEX(I206:R206="",0), 0))</f>
        <v>2024-25</v>
      </c>
      <c r="I206" s="1">
        <v>850833</v>
      </c>
      <c r="S206">
        <f>COUNTIF(I206:R206,I206)</f>
        <v>1</v>
      </c>
      <c r="T206" s="7">
        <f>10-COUNTIF(I206:R206,I206)-COUNTBLANK(I206:R206)</f>
        <v>0</v>
      </c>
      <c r="U206" s="1">
        <f>I206</f>
        <v>850833</v>
      </c>
      <c r="V206" s="1">
        <f>IF(I206=J206,IF(J206=K206,IF(K206=L206,0,L206),K206),J206)</f>
        <v>0</v>
      </c>
    </row>
    <row r="207" spans="1:22" x14ac:dyDescent="0.35">
      <c r="A207" t="s">
        <v>768</v>
      </c>
      <c r="B207" t="s">
        <v>735</v>
      </c>
      <c r="C207" t="str">
        <f t="shared" si="3"/>
        <v>Day,  Sean</v>
      </c>
      <c r="E207" t="s">
        <v>10</v>
      </c>
      <c r="F207" t="s">
        <v>21</v>
      </c>
      <c r="G207" t="s">
        <v>285</v>
      </c>
      <c r="H207" s="8" t="str" cm="1">
        <f t="array" ref="H207">INDEX($I$1:$R$1, MATCH(TRUE, INDEX(I207:R207="",0), 0))</f>
        <v>2024-25</v>
      </c>
      <c r="I207" s="1">
        <v>775000</v>
      </c>
      <c r="S207">
        <f>COUNTIF(I207:R207,I207)</f>
        <v>1</v>
      </c>
      <c r="T207" s="7">
        <f>10-COUNTIF(I207:R207,I207)-COUNTBLANK(I207:R207)</f>
        <v>0</v>
      </c>
      <c r="U207" s="1">
        <f>I207</f>
        <v>775000</v>
      </c>
      <c r="V207" s="1">
        <f>IF(I207=J207,IF(J207=K207,IF(K207=L207,0,L207),K207),J207)</f>
        <v>0</v>
      </c>
    </row>
    <row r="208" spans="1:22" x14ac:dyDescent="0.35">
      <c r="A208" t="s">
        <v>769</v>
      </c>
      <c r="B208" t="s">
        <v>770</v>
      </c>
      <c r="C208" t="str">
        <f t="shared" si="3"/>
        <v>De Haan,  Calvin</v>
      </c>
      <c r="E208" t="s">
        <v>10</v>
      </c>
      <c r="F208" t="s">
        <v>21</v>
      </c>
      <c r="G208" t="s">
        <v>285</v>
      </c>
      <c r="H208" s="8" t="str" cm="1">
        <f t="array" ref="H208">INDEX($I$1:$R$1, MATCH(TRUE, INDEX(I208:R208="",0), 0))</f>
        <v>2024-25</v>
      </c>
      <c r="I208" s="1">
        <v>775000</v>
      </c>
      <c r="S208">
        <f>COUNTIF(I208:R208,I208)</f>
        <v>1</v>
      </c>
      <c r="T208" s="7">
        <f>10-COUNTIF(I208:R208,I208)-COUNTBLANK(I208:R208)</f>
        <v>0</v>
      </c>
      <c r="U208" s="1">
        <f>I208</f>
        <v>775000</v>
      </c>
      <c r="V208" s="1">
        <f>IF(I208=J208,IF(J208=K208,IF(K208=L208,0,L208),K208),J208)</f>
        <v>0</v>
      </c>
    </row>
    <row r="209" spans="1:22" x14ac:dyDescent="0.35">
      <c r="A209" t="s">
        <v>771</v>
      </c>
      <c r="B209" t="s">
        <v>508</v>
      </c>
      <c r="C209" t="str">
        <f t="shared" si="3"/>
        <v>DeAngelo,  Anthony</v>
      </c>
      <c r="E209" t="s">
        <v>10</v>
      </c>
      <c r="F209" t="s">
        <v>12</v>
      </c>
      <c r="G209" t="s">
        <v>285</v>
      </c>
      <c r="H209" s="8" t="str" cm="1">
        <f t="array" ref="H209">INDEX($I$1:$R$1, MATCH(TRUE, INDEX(I209:R209="",0), 0))</f>
        <v>2024-25</v>
      </c>
      <c r="I209" s="1">
        <v>1675000</v>
      </c>
      <c r="S209">
        <f>COUNTIF(I209:R209,I209)</f>
        <v>1</v>
      </c>
      <c r="T209" s="7">
        <f>10-COUNTIF(I209:R209,I209)-COUNTBLANK(I209:R209)</f>
        <v>0</v>
      </c>
      <c r="U209" s="1">
        <f>I209</f>
        <v>1675000</v>
      </c>
      <c r="V209" s="1">
        <f>IF(I209=J209,IF(J209=K209,IF(K209=L209,0,L209),K209),J209)</f>
        <v>0</v>
      </c>
    </row>
    <row r="210" spans="1:22" x14ac:dyDescent="0.35">
      <c r="A210" t="s">
        <v>772</v>
      </c>
      <c r="B210" t="s">
        <v>489</v>
      </c>
      <c r="C210" t="str">
        <f t="shared" si="3"/>
        <v>Debrincat,  Alex</v>
      </c>
      <c r="E210" t="s">
        <v>10</v>
      </c>
      <c r="F210" t="s">
        <v>50</v>
      </c>
      <c r="G210" t="s">
        <v>9</v>
      </c>
      <c r="H210" s="8" t="str" cm="1">
        <f t="array" ref="H210">INDEX($I$1:$R$1, MATCH(TRUE, INDEX(I210:R210="",0), 0))</f>
        <v>2027-28</v>
      </c>
      <c r="I210" s="1">
        <v>7875000</v>
      </c>
      <c r="J210" s="1">
        <v>7875000</v>
      </c>
      <c r="K210" s="1">
        <v>7875000</v>
      </c>
      <c r="L210" s="1">
        <v>7875000</v>
      </c>
      <c r="S210">
        <f>COUNTIF(I210:R210,I210)</f>
        <v>4</v>
      </c>
      <c r="T210" s="7">
        <f>10-COUNTIF(I210:R210,I210)-COUNTBLANK(I210:R210)</f>
        <v>0</v>
      </c>
      <c r="U210" s="1">
        <f>I210</f>
        <v>7875000</v>
      </c>
      <c r="V210" s="1">
        <f>IF(I210=J210,IF(J210=K210,IF(K210=L210,0,L210),K210),J210)</f>
        <v>0</v>
      </c>
    </row>
    <row r="211" spans="1:22" x14ac:dyDescent="0.35">
      <c r="A211" t="s">
        <v>773</v>
      </c>
      <c r="B211" t="s">
        <v>431</v>
      </c>
      <c r="C211" t="str">
        <f t="shared" si="3"/>
        <v>DeBrusk,  Jake</v>
      </c>
      <c r="E211" t="s">
        <v>10</v>
      </c>
      <c r="F211" t="s">
        <v>40</v>
      </c>
      <c r="G211" t="s">
        <v>9</v>
      </c>
      <c r="H211" s="8" t="str" cm="1">
        <f t="array" ref="H211">INDEX($I$1:$R$1, MATCH(TRUE, INDEX(I211:R211="",0), 0))</f>
        <v>2024-25</v>
      </c>
      <c r="I211" s="1">
        <v>4000000</v>
      </c>
      <c r="S211">
        <f>COUNTIF(I211:R211,I211)</f>
        <v>1</v>
      </c>
      <c r="T211" s="7">
        <f>10-COUNTIF(I211:R211,I211)-COUNTBLANK(I211:R211)</f>
        <v>0</v>
      </c>
      <c r="U211" s="1">
        <f>I211</f>
        <v>4000000</v>
      </c>
      <c r="V211" s="1">
        <f>IF(I211=J211,IF(J211=K211,IF(K211=L211,0,L211),K211),J211)</f>
        <v>0</v>
      </c>
    </row>
    <row r="212" spans="1:22" x14ac:dyDescent="0.35">
      <c r="A212" t="s">
        <v>774</v>
      </c>
      <c r="B212" t="s">
        <v>775</v>
      </c>
      <c r="C212" t="str">
        <f t="shared" si="3"/>
        <v>Delia,  Collin</v>
      </c>
      <c r="E212" t="s">
        <v>10</v>
      </c>
      <c r="F212" t="s">
        <v>20</v>
      </c>
      <c r="G212" t="s">
        <v>365</v>
      </c>
      <c r="H212" s="8" t="str" cm="1">
        <f t="array" ref="H212">INDEX($I$1:$R$1, MATCH(TRUE, INDEX(I212:R212="",0), 0))</f>
        <v>2024-25</v>
      </c>
      <c r="I212" s="1">
        <v>775000</v>
      </c>
      <c r="S212">
        <f>COUNTIF(I212:R212,I212)</f>
        <v>1</v>
      </c>
      <c r="T212" s="7">
        <f>10-COUNTIF(I212:R212,I212)-COUNTBLANK(I212:R212)</f>
        <v>0</v>
      </c>
      <c r="U212" s="1">
        <f>I212</f>
        <v>775000</v>
      </c>
      <c r="V212" s="1">
        <f>IF(I212=J212,IF(J212=K212,IF(K212=L212,0,L212),K212),J212)</f>
        <v>0</v>
      </c>
    </row>
    <row r="213" spans="1:22" x14ac:dyDescent="0.35">
      <c r="A213" t="s">
        <v>776</v>
      </c>
      <c r="B213" t="s">
        <v>777</v>
      </c>
      <c r="C213" t="str">
        <f t="shared" si="3"/>
        <v>Dell,  Aaron</v>
      </c>
      <c r="E213" t="s">
        <v>174</v>
      </c>
      <c r="F213" t="s">
        <v>16</v>
      </c>
      <c r="G213" t="s">
        <v>365</v>
      </c>
      <c r="H213" s="8" t="str" cm="1">
        <f t="array" ref="H213">INDEX($I$1:$R$1, MATCH(TRUE, INDEX(I213:R213="",0), 0))</f>
        <v>2023-24</v>
      </c>
      <c r="S213">
        <f>COUNTIF(I213:R213,I213)</f>
        <v>0</v>
      </c>
      <c r="T213" s="7">
        <f>10-COUNTIF(I213:R213,I213)-COUNTBLANK(I213:R213)</f>
        <v>0</v>
      </c>
      <c r="U213" s="1">
        <f>I213</f>
        <v>0</v>
      </c>
      <c r="V213" s="1">
        <f>IF(I213=J213,IF(J213=K213,IF(K213=L213,0,L213),K213),J213)</f>
        <v>0</v>
      </c>
    </row>
    <row r="214" spans="1:22" x14ac:dyDescent="0.35">
      <c r="A214" t="s">
        <v>778</v>
      </c>
      <c r="B214" t="s">
        <v>779</v>
      </c>
      <c r="C214" t="str">
        <f t="shared" si="3"/>
        <v>Dellandrea,  Ty</v>
      </c>
      <c r="E214" t="s">
        <v>14</v>
      </c>
      <c r="F214" t="s">
        <v>45</v>
      </c>
      <c r="G214" t="s">
        <v>9</v>
      </c>
      <c r="H214" s="8" t="str" cm="1">
        <f t="array" ref="H214">INDEX($I$1:$R$1, MATCH(TRUE, INDEX(I214:R214="",0), 0))</f>
        <v>2024-25</v>
      </c>
      <c r="I214" s="1">
        <v>900000</v>
      </c>
      <c r="S214">
        <f>COUNTIF(I214:R214,I214)</f>
        <v>1</v>
      </c>
      <c r="T214" s="7">
        <f>10-COUNTIF(I214:R214,I214)-COUNTBLANK(I214:R214)</f>
        <v>0</v>
      </c>
      <c r="U214" s="1">
        <f>I214</f>
        <v>900000</v>
      </c>
      <c r="V214" s="1">
        <f>IF(I214=J214,IF(J214=K214,IF(K214=L214,0,L214),K214),J214)</f>
        <v>0</v>
      </c>
    </row>
    <row r="215" spans="1:22" x14ac:dyDescent="0.35">
      <c r="A215" t="s">
        <v>780</v>
      </c>
      <c r="B215" t="s">
        <v>703</v>
      </c>
      <c r="C215" t="str">
        <f t="shared" si="3"/>
        <v>DeMelo,  Dylan</v>
      </c>
      <c r="E215" t="s">
        <v>10</v>
      </c>
      <c r="F215" t="s">
        <v>20</v>
      </c>
      <c r="G215" t="s">
        <v>285</v>
      </c>
      <c r="H215" s="8" t="str" cm="1">
        <f t="array" ref="H215">INDEX($I$1:$R$1, MATCH(TRUE, INDEX(I215:R215="",0), 0))</f>
        <v>2024-25</v>
      </c>
      <c r="I215" s="1">
        <v>3000000</v>
      </c>
      <c r="S215">
        <f>COUNTIF(I215:R215,I215)</f>
        <v>1</v>
      </c>
      <c r="T215" s="7">
        <f>10-COUNTIF(I215:R215,I215)-COUNTBLANK(I215:R215)</f>
        <v>0</v>
      </c>
      <c r="U215" s="1">
        <f>I215</f>
        <v>3000000</v>
      </c>
      <c r="V215" s="1">
        <f>IF(I215=J215,IF(J215=K215,IF(K215=L215,0,L215),K215),J215)</f>
        <v>0</v>
      </c>
    </row>
    <row r="216" spans="1:22" x14ac:dyDescent="0.35">
      <c r="A216" t="s">
        <v>781</v>
      </c>
      <c r="B216" t="s">
        <v>782</v>
      </c>
      <c r="C216" t="str">
        <f t="shared" si="3"/>
        <v>Demko,  Thatcher</v>
      </c>
      <c r="E216" t="s">
        <v>10</v>
      </c>
      <c r="F216" t="s">
        <v>28</v>
      </c>
      <c r="G216" t="s">
        <v>365</v>
      </c>
      <c r="H216" s="8" t="str" cm="1">
        <f t="array" ref="H216">INDEX($I$1:$R$1, MATCH(TRUE, INDEX(I216:R216="",0), 0))</f>
        <v>2026-27</v>
      </c>
      <c r="I216" s="1">
        <v>5000000</v>
      </c>
      <c r="J216" s="1">
        <v>5000000</v>
      </c>
      <c r="K216" s="1">
        <v>5000000</v>
      </c>
      <c r="S216">
        <f>COUNTIF(I216:R216,I216)</f>
        <v>3</v>
      </c>
      <c r="T216" s="7">
        <f>10-COUNTIF(I216:R216,I216)-COUNTBLANK(I216:R216)</f>
        <v>0</v>
      </c>
      <c r="U216" s="1">
        <f>I216</f>
        <v>5000000</v>
      </c>
      <c r="V216" s="1">
        <f>IF(I216=J216,IF(J216=K216,IF(K216=L216,0,L216),K216),J216)</f>
        <v>0</v>
      </c>
    </row>
    <row r="217" spans="1:22" x14ac:dyDescent="0.35">
      <c r="A217" t="s">
        <v>783</v>
      </c>
      <c r="B217" t="s">
        <v>784</v>
      </c>
      <c r="C217" t="str">
        <f t="shared" si="3"/>
        <v>Denisenko,  Grigori</v>
      </c>
      <c r="E217" t="s">
        <v>10</v>
      </c>
      <c r="F217" t="s">
        <v>24</v>
      </c>
      <c r="G217" t="s">
        <v>9</v>
      </c>
      <c r="H217" s="8" t="str" cm="1">
        <f t="array" ref="H217">INDEX($I$1:$R$1, MATCH(TRUE, INDEX(I217:R217="",0), 0))</f>
        <v>2025-26</v>
      </c>
      <c r="I217" s="1">
        <v>775000</v>
      </c>
      <c r="J217" s="1">
        <v>775000</v>
      </c>
      <c r="S217">
        <f>COUNTIF(I217:R217,I217)</f>
        <v>2</v>
      </c>
      <c r="T217" s="7">
        <f>10-COUNTIF(I217:R217,I217)-COUNTBLANK(I217:R217)</f>
        <v>0</v>
      </c>
      <c r="U217" s="1">
        <f>I217</f>
        <v>775000</v>
      </c>
      <c r="V217" s="1">
        <f>IF(I217=J217,IF(J217=K217,IF(K217=L217,0,L217),K217),J217)</f>
        <v>0</v>
      </c>
    </row>
    <row r="218" spans="1:22" x14ac:dyDescent="0.35">
      <c r="A218" t="s">
        <v>785</v>
      </c>
      <c r="B218" t="s">
        <v>606</v>
      </c>
      <c r="C218" t="str">
        <f t="shared" si="3"/>
        <v>Dermott,  Travis</v>
      </c>
      <c r="E218" t="s">
        <v>174</v>
      </c>
      <c r="F218" t="s">
        <v>28</v>
      </c>
      <c r="G218" t="s">
        <v>285</v>
      </c>
      <c r="H218" s="8" t="str" cm="1">
        <f t="array" ref="H218">INDEX($I$1:$R$1, MATCH(TRUE, INDEX(I218:R218="",0), 0))</f>
        <v>2023-24</v>
      </c>
      <c r="S218">
        <f>COUNTIF(I218:R218,I218)</f>
        <v>0</v>
      </c>
      <c r="T218" s="7">
        <f>10-COUNTIF(I218:R218,I218)-COUNTBLANK(I218:R218)</f>
        <v>0</v>
      </c>
      <c r="U218" s="1">
        <f>I218</f>
        <v>0</v>
      </c>
      <c r="V218" s="1">
        <f>IF(I218=J218,IF(J218=K218,IF(K218=L218,0,L218),K218),J218)</f>
        <v>0</v>
      </c>
    </row>
    <row r="219" spans="1:22" x14ac:dyDescent="0.35">
      <c r="A219" t="s">
        <v>786</v>
      </c>
      <c r="B219" t="s">
        <v>787</v>
      </c>
      <c r="C219" t="str">
        <f t="shared" si="3"/>
        <v>DeSmith,  Casey</v>
      </c>
      <c r="E219" t="s">
        <v>10</v>
      </c>
      <c r="F219" t="s">
        <v>28</v>
      </c>
      <c r="G219" t="s">
        <v>365</v>
      </c>
      <c r="H219" s="8" t="str" cm="1">
        <f t="array" ref="H219">INDEX($I$1:$R$1, MATCH(TRUE, INDEX(I219:R219="",0), 0))</f>
        <v>2024-25</v>
      </c>
      <c r="I219" s="1">
        <v>1800000</v>
      </c>
      <c r="S219">
        <f>COUNTIF(I219:R219,I219)</f>
        <v>1</v>
      </c>
      <c r="T219" s="7">
        <f>10-COUNTIF(I219:R219,I219)-COUNTBLANK(I219:R219)</f>
        <v>0</v>
      </c>
      <c r="U219" s="1">
        <f>I219</f>
        <v>1800000</v>
      </c>
      <c r="V219" s="1">
        <f>IF(I219=J219,IF(J219=K219,IF(K219=L219,0,L219),K219),J219)</f>
        <v>0</v>
      </c>
    </row>
    <row r="220" spans="1:22" x14ac:dyDescent="0.35">
      <c r="A220" t="s">
        <v>788</v>
      </c>
      <c r="B220" t="s">
        <v>514</v>
      </c>
      <c r="C220" t="str">
        <f t="shared" si="3"/>
        <v>Dewar,  Connor</v>
      </c>
      <c r="E220" t="s">
        <v>14</v>
      </c>
      <c r="F220" t="s">
        <v>37</v>
      </c>
      <c r="G220" t="s">
        <v>9</v>
      </c>
      <c r="H220" s="8" t="str" cm="1">
        <f t="array" ref="H220">INDEX($I$1:$R$1, MATCH(TRUE, INDEX(I220:R220="",0), 0))</f>
        <v>2024-25</v>
      </c>
      <c r="I220" s="1">
        <v>800000</v>
      </c>
      <c r="S220">
        <f>COUNTIF(I220:R220,I220)</f>
        <v>1</v>
      </c>
      <c r="T220" s="7">
        <f>10-COUNTIF(I220:R220,I220)-COUNTBLANK(I220:R220)</f>
        <v>0</v>
      </c>
      <c r="U220" s="1">
        <f>I220</f>
        <v>800000</v>
      </c>
      <c r="V220" s="1">
        <f>IF(I220=J220,IF(J220=K220,IF(K220=L220,0,L220),K220),J220)</f>
        <v>0</v>
      </c>
    </row>
    <row r="221" spans="1:22" x14ac:dyDescent="0.35">
      <c r="A221" t="s">
        <v>789</v>
      </c>
      <c r="B221" t="s">
        <v>790</v>
      </c>
      <c r="C221" t="str">
        <f t="shared" si="3"/>
        <v>Dillon,  Brenden</v>
      </c>
      <c r="E221" t="s">
        <v>10</v>
      </c>
      <c r="F221" t="s">
        <v>26</v>
      </c>
      <c r="G221" t="s">
        <v>285</v>
      </c>
      <c r="H221" s="8" t="str" cm="1">
        <f t="array" ref="H221">INDEX($I$1:$R$1, MATCH(TRUE, INDEX(I221:R221="",0), 0))</f>
        <v>2024-25</v>
      </c>
      <c r="I221" s="1">
        <v>3900000</v>
      </c>
      <c r="S221">
        <f>COUNTIF(I221:R221,I221)</f>
        <v>1</v>
      </c>
      <c r="T221" s="7">
        <f>10-COUNTIF(I221:R221,I221)-COUNTBLANK(I221:R221)</f>
        <v>0</v>
      </c>
      <c r="U221" s="1">
        <f>I221</f>
        <v>3900000</v>
      </c>
      <c r="V221" s="1">
        <f>IF(I221=J221,IF(J221=K221,IF(K221=L221,0,L221),K221),J221)</f>
        <v>0</v>
      </c>
    </row>
    <row r="222" spans="1:22" x14ac:dyDescent="0.35">
      <c r="A222" t="s">
        <v>791</v>
      </c>
      <c r="B222" t="s">
        <v>792</v>
      </c>
      <c r="C222" t="str">
        <f t="shared" si="3"/>
        <v>Divincentiis,  Domenic</v>
      </c>
      <c r="E222" t="s">
        <v>14</v>
      </c>
      <c r="F222" t="s">
        <v>20</v>
      </c>
      <c r="G222" t="s">
        <v>365</v>
      </c>
      <c r="H222" s="8" t="str" cm="1">
        <f t="array" ref="H222">INDEX($I$1:$R$1, MATCH(TRUE, INDEX(I222:R222="",0), 0))</f>
        <v>2026-27</v>
      </c>
      <c r="I222" s="1">
        <v>858333</v>
      </c>
      <c r="J222" s="1">
        <v>858333</v>
      </c>
      <c r="K222" s="1">
        <v>858333</v>
      </c>
      <c r="S222">
        <f>COUNTIF(I222:R222,I222)</f>
        <v>3</v>
      </c>
      <c r="T222" s="7">
        <f>10-COUNTIF(I222:R222,I222)-COUNTBLANK(I222:R222)</f>
        <v>0</v>
      </c>
      <c r="U222" s="1">
        <f>I222</f>
        <v>858333</v>
      </c>
      <c r="V222" s="1">
        <f>IF(I222=J222,IF(J222=K222,IF(K222=L222,0,L222),K222),J222)</f>
        <v>0</v>
      </c>
    </row>
    <row r="223" spans="1:22" x14ac:dyDescent="0.35">
      <c r="A223" t="s">
        <v>793</v>
      </c>
      <c r="B223" t="s">
        <v>445</v>
      </c>
      <c r="C223" t="str">
        <f t="shared" si="3"/>
        <v>Doan,  Josh</v>
      </c>
      <c r="E223" t="s">
        <v>14</v>
      </c>
      <c r="F223" t="s">
        <v>52</v>
      </c>
      <c r="G223" t="s">
        <v>9</v>
      </c>
      <c r="H223" s="8" t="str" cm="1">
        <f t="array" ref="H223">INDEX($I$1:$R$1, MATCH(TRUE, INDEX(I223:R223="",0), 0))</f>
        <v>2026-27</v>
      </c>
      <c r="I223" s="1">
        <v>925000</v>
      </c>
      <c r="J223" s="1">
        <v>925000</v>
      </c>
      <c r="K223" s="1">
        <v>925000</v>
      </c>
      <c r="S223">
        <f>COUNTIF(I223:R223,I223)</f>
        <v>3</v>
      </c>
      <c r="T223" s="7">
        <f>10-COUNTIF(I223:R223,I223)-COUNTBLANK(I223:R223)</f>
        <v>0</v>
      </c>
      <c r="U223" s="1">
        <f>I223</f>
        <v>925000</v>
      </c>
      <c r="V223" s="1">
        <f>IF(I223=J223,IF(J223=K223,IF(K223=L223,0,L223),K223),J223)</f>
        <v>0</v>
      </c>
    </row>
    <row r="224" spans="1:22" x14ac:dyDescent="0.35">
      <c r="A224" t="s">
        <v>793</v>
      </c>
      <c r="B224" t="s">
        <v>445</v>
      </c>
      <c r="C224" t="str">
        <f t="shared" si="3"/>
        <v>Doan,  Josh</v>
      </c>
      <c r="E224" t="s">
        <v>14</v>
      </c>
      <c r="F224" t="s">
        <v>52</v>
      </c>
      <c r="G224" t="s">
        <v>9</v>
      </c>
      <c r="H224" s="8" t="str" cm="1">
        <f t="array" ref="H224">INDEX($I$1:$R$1, MATCH(TRUE, INDEX(I224:R224="",0), 0))</f>
        <v>2025-26</v>
      </c>
      <c r="I224" s="1">
        <v>925000</v>
      </c>
      <c r="J224" s="1">
        <v>925000</v>
      </c>
      <c r="S224">
        <f>COUNTIF(I224:R224,I224)</f>
        <v>2</v>
      </c>
      <c r="T224" s="7">
        <f>10-COUNTIF(I224:R224,I224)-COUNTBLANK(I224:R224)</f>
        <v>0</v>
      </c>
      <c r="U224" s="1">
        <f>I224</f>
        <v>925000</v>
      </c>
      <c r="V224" s="1">
        <f>IF(I224=J224,IF(J224=K224,IF(K224=L224,0,L224),K224),J224)</f>
        <v>0</v>
      </c>
    </row>
    <row r="225" spans="1:22" x14ac:dyDescent="0.35">
      <c r="A225" t="s">
        <v>794</v>
      </c>
      <c r="B225" t="s">
        <v>672</v>
      </c>
      <c r="C225" t="str">
        <f t="shared" si="3"/>
        <v>Dobson,  Noah</v>
      </c>
      <c r="E225" t="s">
        <v>14</v>
      </c>
      <c r="F225" t="s">
        <v>31</v>
      </c>
      <c r="G225" t="s">
        <v>285</v>
      </c>
      <c r="H225" s="8" t="str" cm="1">
        <f t="array" ref="H225">INDEX($I$1:$R$1, MATCH(TRUE, INDEX(I225:R225="",0), 0))</f>
        <v>2025-26</v>
      </c>
      <c r="I225" s="1">
        <v>4000000</v>
      </c>
      <c r="J225" s="1">
        <v>4000000</v>
      </c>
      <c r="S225">
        <f>COUNTIF(I225:R225,I225)</f>
        <v>2</v>
      </c>
      <c r="T225" s="7">
        <f>10-COUNTIF(I225:R225,I225)-COUNTBLANK(I225:R225)</f>
        <v>0</v>
      </c>
      <c r="U225" s="1">
        <f>I225</f>
        <v>4000000</v>
      </c>
      <c r="V225" s="1">
        <f>IF(I225=J225,IF(J225=K225,IF(K225=L225,0,L225),K225),J225)</f>
        <v>0</v>
      </c>
    </row>
    <row r="226" spans="1:22" x14ac:dyDescent="0.35">
      <c r="A226" t="s">
        <v>795</v>
      </c>
      <c r="B226" t="s">
        <v>719</v>
      </c>
      <c r="C226" t="str">
        <f t="shared" si="3"/>
        <v>Domi,  Max</v>
      </c>
      <c r="E226" t="s">
        <v>10</v>
      </c>
      <c r="F226" t="s">
        <v>16</v>
      </c>
      <c r="G226" t="s">
        <v>9</v>
      </c>
      <c r="H226" s="8" t="str" cm="1">
        <f t="array" ref="H226">INDEX($I$1:$R$1, MATCH(TRUE, INDEX(I226:R226="",0), 0))</f>
        <v>2024-25</v>
      </c>
      <c r="I226" s="1">
        <v>3000000</v>
      </c>
      <c r="S226">
        <f>COUNTIF(I226:R226,I226)</f>
        <v>1</v>
      </c>
      <c r="T226" s="7">
        <f>10-COUNTIF(I226:R226,I226)-COUNTBLANK(I226:R226)</f>
        <v>0</v>
      </c>
      <c r="U226" s="1">
        <f>I226</f>
        <v>3000000</v>
      </c>
      <c r="V226" s="1">
        <f>IF(I226=J226,IF(J226=K226,IF(K226=L226,0,L226),K226),J226)</f>
        <v>0</v>
      </c>
    </row>
    <row r="227" spans="1:22" x14ac:dyDescent="0.35">
      <c r="A227" t="s">
        <v>796</v>
      </c>
      <c r="B227" t="s">
        <v>522</v>
      </c>
      <c r="C227" t="str">
        <f t="shared" si="3"/>
        <v>Domingue,  Louis</v>
      </c>
      <c r="E227" t="s">
        <v>10</v>
      </c>
      <c r="F227" t="s">
        <v>42</v>
      </c>
      <c r="G227" t="s">
        <v>365</v>
      </c>
      <c r="H227" s="8" t="str" cm="1">
        <f t="array" ref="H227">INDEX($I$1:$R$1, MATCH(TRUE, INDEX(I227:R227="",0), 0))</f>
        <v>2024-25</v>
      </c>
      <c r="I227" s="1">
        <v>775000</v>
      </c>
      <c r="S227">
        <f>COUNTIF(I227:R227,I227)</f>
        <v>1</v>
      </c>
      <c r="T227" s="7">
        <f>10-COUNTIF(I227:R227,I227)-COUNTBLANK(I227:R227)</f>
        <v>0</v>
      </c>
      <c r="U227" s="1">
        <f>I227</f>
        <v>775000</v>
      </c>
      <c r="V227" s="1">
        <f>IF(I227=J227,IF(J227=K227,IF(K227=L227,0,L227),K227),J227)</f>
        <v>0</v>
      </c>
    </row>
    <row r="228" spans="1:22" x14ac:dyDescent="0.35">
      <c r="A228" t="s">
        <v>797</v>
      </c>
      <c r="B228" t="s">
        <v>665</v>
      </c>
      <c r="C228" t="str">
        <f t="shared" si="3"/>
        <v>Donato,  Ryan</v>
      </c>
      <c r="E228" t="s">
        <v>10</v>
      </c>
      <c r="F228" t="s">
        <v>18</v>
      </c>
      <c r="G228" t="s">
        <v>9</v>
      </c>
      <c r="H228" s="8" t="str" cm="1">
        <f t="array" ref="H228">INDEX($I$1:$R$1, MATCH(TRUE, INDEX(I228:R228="",0), 0))</f>
        <v>2025-26</v>
      </c>
      <c r="I228" s="1">
        <v>2000000</v>
      </c>
      <c r="J228" s="1">
        <v>2000000</v>
      </c>
      <c r="S228">
        <f>COUNTIF(I228:R228,I228)</f>
        <v>2</v>
      </c>
      <c r="T228" s="7">
        <f>10-COUNTIF(I228:R228,I228)-COUNTBLANK(I228:R228)</f>
        <v>0</v>
      </c>
      <c r="U228" s="1">
        <f>I228</f>
        <v>2000000</v>
      </c>
      <c r="V228" s="1">
        <f>IF(I228=J228,IF(J228=K228,IF(K228=L228,0,L228),K228),J228)</f>
        <v>0</v>
      </c>
    </row>
    <row r="229" spans="1:22" x14ac:dyDescent="0.35">
      <c r="A229" t="s">
        <v>798</v>
      </c>
      <c r="B229" t="s">
        <v>799</v>
      </c>
      <c r="C229" t="str">
        <f t="shared" si="3"/>
        <v>Donskoi,  Joonas</v>
      </c>
      <c r="E229" t="s">
        <v>174</v>
      </c>
      <c r="F229" t="s">
        <v>64</v>
      </c>
      <c r="G229" t="s">
        <v>9</v>
      </c>
      <c r="H229" s="8" t="str" cm="1">
        <f t="array" ref="H229">INDEX($I$1:$R$1, MATCH(TRUE, INDEX(I229:R229="",0), 0))</f>
        <v>2023-24</v>
      </c>
      <c r="S229">
        <f>COUNTIF(I229:R229,I229)</f>
        <v>0</v>
      </c>
      <c r="T229" s="7">
        <f>10-COUNTIF(I229:R229,I229)-COUNTBLANK(I229:R229)</f>
        <v>0</v>
      </c>
      <c r="U229" s="1">
        <f>I229</f>
        <v>0</v>
      </c>
      <c r="V229" s="1">
        <f>IF(I229=J229,IF(J229=K229,IF(K229=L229,0,L229),K229),J229)</f>
        <v>0</v>
      </c>
    </row>
    <row r="230" spans="1:22" x14ac:dyDescent="0.35">
      <c r="A230" t="s">
        <v>800</v>
      </c>
      <c r="B230" t="s">
        <v>633</v>
      </c>
      <c r="C230" t="str">
        <f t="shared" si="3"/>
        <v>Dorofeyev,  Pavel</v>
      </c>
      <c r="E230" t="s">
        <v>14</v>
      </c>
      <c r="F230" t="s">
        <v>15</v>
      </c>
      <c r="G230" t="s">
        <v>9</v>
      </c>
      <c r="H230" s="8" t="str" cm="1">
        <f t="array" ref="H230">INDEX($I$1:$R$1, MATCH(TRUE, INDEX(I230:R230="",0), 0))</f>
        <v>2024-25</v>
      </c>
      <c r="I230" s="1">
        <v>825000</v>
      </c>
      <c r="S230">
        <f>COUNTIF(I230:R230,I230)</f>
        <v>1</v>
      </c>
      <c r="T230" s="7">
        <f>10-COUNTIF(I230:R230,I230)-COUNTBLANK(I230:R230)</f>
        <v>0</v>
      </c>
      <c r="U230" s="1">
        <f>I230</f>
        <v>825000</v>
      </c>
      <c r="V230" s="1">
        <f>IF(I230=J230,IF(J230=K230,IF(K230=L230,0,L230),K230),J230)</f>
        <v>0</v>
      </c>
    </row>
    <row r="231" spans="1:22" x14ac:dyDescent="0.35">
      <c r="A231" t="s">
        <v>801</v>
      </c>
      <c r="B231" t="s">
        <v>663</v>
      </c>
      <c r="C231" t="str">
        <f t="shared" si="3"/>
        <v>Dostal,  Lucas</v>
      </c>
      <c r="E231" t="s">
        <v>14</v>
      </c>
      <c r="F231" t="s">
        <v>70</v>
      </c>
      <c r="G231" t="s">
        <v>365</v>
      </c>
      <c r="H231" s="8" t="str" cm="1">
        <f t="array" ref="H231">INDEX($I$1:$R$1, MATCH(TRUE, INDEX(I231:R231="",0), 0))</f>
        <v>2025-26</v>
      </c>
      <c r="I231" s="1">
        <v>812500</v>
      </c>
      <c r="J231" s="1">
        <v>812500</v>
      </c>
      <c r="S231">
        <f>COUNTIF(I231:R231,I231)</f>
        <v>2</v>
      </c>
      <c r="T231" s="7">
        <f>10-COUNTIF(I231:R231,I231)-COUNTBLANK(I231:R231)</f>
        <v>0</v>
      </c>
      <c r="U231" s="1">
        <f>I231</f>
        <v>812500</v>
      </c>
      <c r="V231" s="1">
        <f>IF(I231=J231,IF(J231=K231,IF(K231=L231,0,L231),K231),J231)</f>
        <v>0</v>
      </c>
    </row>
    <row r="232" spans="1:22" x14ac:dyDescent="0.35">
      <c r="A232" t="s">
        <v>802</v>
      </c>
      <c r="B232" t="s">
        <v>713</v>
      </c>
      <c r="C232" t="str">
        <f t="shared" si="3"/>
        <v>Doughty,  Drew</v>
      </c>
      <c r="E232" t="s">
        <v>10</v>
      </c>
      <c r="F232" t="s">
        <v>17</v>
      </c>
      <c r="G232" t="s">
        <v>285</v>
      </c>
      <c r="H232" s="8" t="str" cm="1">
        <f t="array" ref="H232">INDEX($I$1:$R$1, MATCH(TRUE, INDEX(I232:R232="",0), 0))</f>
        <v>2027-28</v>
      </c>
      <c r="I232" s="1">
        <v>11000000</v>
      </c>
      <c r="J232" s="1">
        <v>11000000</v>
      </c>
      <c r="K232" s="1">
        <v>11000000</v>
      </c>
      <c r="L232" s="1">
        <v>11000000</v>
      </c>
      <c r="S232">
        <f>COUNTIF(I232:R232,I232)</f>
        <v>4</v>
      </c>
      <c r="T232" s="7">
        <f>10-COUNTIF(I232:R232,I232)-COUNTBLANK(I232:R232)</f>
        <v>0</v>
      </c>
      <c r="U232" s="1">
        <f>I232</f>
        <v>11000000</v>
      </c>
      <c r="V232" s="1">
        <f>IF(I232=J232,IF(J232=K232,IF(K232=L232,0,L232),K232),J232)</f>
        <v>0</v>
      </c>
    </row>
    <row r="233" spans="1:22" x14ac:dyDescent="0.35">
      <c r="A233" t="s">
        <v>803</v>
      </c>
      <c r="B233" t="s">
        <v>493</v>
      </c>
      <c r="C233" t="str">
        <f t="shared" si="3"/>
        <v>Dowling,  Justin</v>
      </c>
      <c r="E233" t="s">
        <v>10</v>
      </c>
      <c r="F233" t="s">
        <v>32</v>
      </c>
      <c r="G233" t="s">
        <v>9</v>
      </c>
      <c r="H233" s="8" t="str" cm="1">
        <f t="array" ref="H233">INDEX($I$1:$R$1, MATCH(TRUE, INDEX(I233:R233="",0), 0))</f>
        <v>2025-26</v>
      </c>
      <c r="I233" s="1">
        <v>775000</v>
      </c>
      <c r="J233" s="1">
        <v>775000</v>
      </c>
      <c r="S233">
        <f>COUNTIF(I233:R233,I233)</f>
        <v>2</v>
      </c>
      <c r="T233" s="7">
        <f>10-COUNTIF(I233:R233,I233)-COUNTBLANK(I233:R233)</f>
        <v>0</v>
      </c>
      <c r="U233" s="1">
        <f>I233</f>
        <v>775000</v>
      </c>
      <c r="V233" s="1">
        <f>IF(I233=J233,IF(J233=K233,IF(K233=L233,0,L233),K233),J233)</f>
        <v>0</v>
      </c>
    </row>
    <row r="234" spans="1:22" x14ac:dyDescent="0.35">
      <c r="A234" t="s">
        <v>804</v>
      </c>
      <c r="B234" t="s">
        <v>805</v>
      </c>
      <c r="C234" t="str">
        <f t="shared" si="3"/>
        <v>Draisaitl,  Leon</v>
      </c>
      <c r="E234" t="s">
        <v>10</v>
      </c>
      <c r="F234" t="s">
        <v>46</v>
      </c>
      <c r="G234" t="s">
        <v>9</v>
      </c>
      <c r="H234" s="8" t="str" cm="1">
        <f t="array" ref="H234">INDEX($I$1:$R$1, MATCH(TRUE, INDEX(I234:R234="",0), 0))</f>
        <v>2025-26</v>
      </c>
      <c r="I234" s="1">
        <v>8500000</v>
      </c>
      <c r="J234" s="1">
        <v>8500000</v>
      </c>
      <c r="S234">
        <f>COUNTIF(I234:R234,I234)</f>
        <v>2</v>
      </c>
      <c r="T234" s="7">
        <f>10-COUNTIF(I234:R234,I234)-COUNTBLANK(I234:R234)</f>
        <v>0</v>
      </c>
      <c r="U234" s="1">
        <f>I234</f>
        <v>8500000</v>
      </c>
      <c r="V234" s="1">
        <f>IF(I234=J234,IF(J234=K234,IF(K234=L234,0,L234),K234),J234)</f>
        <v>0</v>
      </c>
    </row>
    <row r="235" spans="1:22" x14ac:dyDescent="0.35">
      <c r="A235" t="s">
        <v>806</v>
      </c>
      <c r="B235" t="s">
        <v>807</v>
      </c>
      <c r="C235" t="str">
        <f t="shared" si="3"/>
        <v>Driedger,  Chris</v>
      </c>
      <c r="E235" t="s">
        <v>10</v>
      </c>
      <c r="F235" t="s">
        <v>41</v>
      </c>
      <c r="G235" t="s">
        <v>365</v>
      </c>
      <c r="H235" s="8" t="str" cm="1">
        <f t="array" ref="H235">INDEX($I$1:$R$1, MATCH(TRUE, INDEX(I235:R235="",0), 0))</f>
        <v>2024-25</v>
      </c>
      <c r="I235" s="1">
        <v>3500000</v>
      </c>
      <c r="S235">
        <f>COUNTIF(I235:R235,I235)</f>
        <v>1</v>
      </c>
      <c r="T235" s="7">
        <f>10-COUNTIF(I235:R235,I235)-COUNTBLANK(I235:R235)</f>
        <v>0</v>
      </c>
      <c r="U235" s="1">
        <f>I235</f>
        <v>3500000</v>
      </c>
      <c r="V235" s="1">
        <f>IF(I235=J235,IF(J235=K235,IF(K235=L235,0,L235),K235),J235)</f>
        <v>0</v>
      </c>
    </row>
    <row r="236" spans="1:22" x14ac:dyDescent="0.35">
      <c r="A236" t="s">
        <v>808</v>
      </c>
      <c r="B236" t="s">
        <v>546</v>
      </c>
      <c r="C236" t="str">
        <f t="shared" si="3"/>
        <v>Drouin,  Jonathan</v>
      </c>
      <c r="E236" t="s">
        <v>10</v>
      </c>
      <c r="F236" t="s">
        <v>64</v>
      </c>
      <c r="G236" t="s">
        <v>9</v>
      </c>
      <c r="H236" s="8" t="str" cm="1">
        <f t="array" ref="H236">INDEX($I$1:$R$1, MATCH(TRUE, INDEX(I236:R236="",0), 0))</f>
        <v>2024-25</v>
      </c>
      <c r="I236" s="1">
        <v>825000</v>
      </c>
      <c r="S236">
        <f>COUNTIF(I236:R236,I236)</f>
        <v>1</v>
      </c>
      <c r="T236" s="7">
        <f>10-COUNTIF(I236:R236,I236)-COUNTBLANK(I236:R236)</f>
        <v>0</v>
      </c>
      <c r="U236" s="1">
        <f>I236</f>
        <v>825000</v>
      </c>
      <c r="V236" s="1">
        <f>IF(I236=J236,IF(J236=K236,IF(K236=L236,0,L236),K236),J236)</f>
        <v>0</v>
      </c>
    </row>
    <row r="237" spans="1:22" x14ac:dyDescent="0.35">
      <c r="A237" t="s">
        <v>809</v>
      </c>
      <c r="B237" t="s">
        <v>656</v>
      </c>
      <c r="C237" t="str">
        <f t="shared" si="3"/>
        <v>Drury,  Jack</v>
      </c>
      <c r="E237" t="s">
        <v>14</v>
      </c>
      <c r="F237" t="s">
        <v>12</v>
      </c>
      <c r="G237" t="s">
        <v>9</v>
      </c>
      <c r="H237" s="8" t="str" cm="1">
        <f t="array" ref="H237">INDEX($I$1:$R$1, MATCH(TRUE, INDEX(I237:R237="",0), 0))</f>
        <v>2024-25</v>
      </c>
      <c r="I237" s="1">
        <v>925000</v>
      </c>
      <c r="S237">
        <f>COUNTIF(I237:R237,I237)</f>
        <v>1</v>
      </c>
      <c r="T237" s="7">
        <f>10-COUNTIF(I237:R237,I237)-COUNTBLANK(I237:R237)</f>
        <v>0</v>
      </c>
      <c r="U237" s="1">
        <f>I237</f>
        <v>925000</v>
      </c>
      <c r="V237" s="1">
        <f>IF(I237=J237,IF(J237=K237,IF(K237=L237,0,L237),K237),J237)</f>
        <v>0</v>
      </c>
    </row>
    <row r="238" spans="1:22" x14ac:dyDescent="0.35">
      <c r="A238" t="s">
        <v>810</v>
      </c>
      <c r="B238" t="s">
        <v>528</v>
      </c>
      <c r="C238" t="str">
        <f t="shared" si="3"/>
        <v>Drysdale,  Jamie</v>
      </c>
      <c r="E238" t="s">
        <v>14</v>
      </c>
      <c r="F238" t="s">
        <v>13</v>
      </c>
      <c r="G238" t="s">
        <v>285</v>
      </c>
      <c r="H238" s="8" t="str" cm="1">
        <f t="array" ref="H238">INDEX($I$1:$R$1, MATCH(TRUE, INDEX(I238:R238="",0), 0))</f>
        <v>2026-27</v>
      </c>
      <c r="I238" s="1">
        <v>2300000</v>
      </c>
      <c r="J238" s="1">
        <v>2300000</v>
      </c>
      <c r="K238" s="1">
        <v>2300000</v>
      </c>
      <c r="S238">
        <f>COUNTIF(I238:R238,I238)</f>
        <v>3</v>
      </c>
      <c r="T238" s="7">
        <f>10-COUNTIF(I238:R238,I238)-COUNTBLANK(I238:R238)</f>
        <v>0</v>
      </c>
      <c r="U238" s="1">
        <f>I238</f>
        <v>2300000</v>
      </c>
      <c r="V238" s="1">
        <f>IF(I238=J238,IF(J238=K238,IF(K238=L238,0,L238),K238),J238)</f>
        <v>0</v>
      </c>
    </row>
    <row r="239" spans="1:22" x14ac:dyDescent="0.35">
      <c r="A239" t="s">
        <v>811</v>
      </c>
      <c r="B239" t="s">
        <v>813</v>
      </c>
      <c r="C239" t="str">
        <f t="shared" si="3"/>
        <v>Dube,  Pierrick</v>
      </c>
      <c r="E239" t="s">
        <v>14</v>
      </c>
      <c r="F239" t="s">
        <v>26</v>
      </c>
      <c r="G239" t="s">
        <v>9</v>
      </c>
      <c r="H239" s="8" t="str" cm="1">
        <f t="array" ref="H239">INDEX($I$1:$R$1, MATCH(TRUE, INDEX(I239:R239="",0), 0))</f>
        <v>2025-26</v>
      </c>
      <c r="I239" s="1">
        <v>870000</v>
      </c>
      <c r="J239" s="1">
        <v>870000</v>
      </c>
      <c r="S239">
        <f>COUNTIF(I239:R239,I239)</f>
        <v>2</v>
      </c>
      <c r="T239" s="7">
        <f>10-COUNTIF(I239:R239,I239)-COUNTBLANK(I239:R239)</f>
        <v>0</v>
      </c>
      <c r="U239" s="1">
        <f>I239</f>
        <v>870000</v>
      </c>
      <c r="V239" s="1">
        <f>IF(I239=J239,IF(J239=K239,IF(K239=L239,0,L239),K239),J239)</f>
        <v>0</v>
      </c>
    </row>
    <row r="240" spans="1:22" x14ac:dyDescent="0.35">
      <c r="A240" t="s">
        <v>811</v>
      </c>
      <c r="B240" t="s">
        <v>812</v>
      </c>
      <c r="C240" t="str">
        <f t="shared" si="3"/>
        <v>Dube,  Dillon</v>
      </c>
      <c r="E240" t="s">
        <v>14</v>
      </c>
      <c r="F240" t="s">
        <v>27</v>
      </c>
      <c r="G240" t="s">
        <v>9</v>
      </c>
      <c r="H240" s="8" t="str" cm="1">
        <f t="array" ref="H240">INDEX($I$1:$R$1, MATCH(TRUE, INDEX(I240:R240="",0), 0))</f>
        <v>2024-25</v>
      </c>
      <c r="I240" s="1">
        <v>2300000</v>
      </c>
      <c r="S240">
        <f>COUNTIF(I240:R240,I240)</f>
        <v>1</v>
      </c>
      <c r="T240" s="7">
        <f>10-COUNTIF(I240:R240,I240)-COUNTBLANK(I240:R240)</f>
        <v>0</v>
      </c>
      <c r="U240" s="1">
        <f>I240</f>
        <v>2300000</v>
      </c>
      <c r="V240" s="1">
        <f>IF(I240=J240,IF(J240=K240,IF(K240=L240,0,L240),K240),J240)</f>
        <v>0</v>
      </c>
    </row>
    <row r="241" spans="1:22" x14ac:dyDescent="0.35">
      <c r="A241" t="s">
        <v>814</v>
      </c>
      <c r="B241" t="s">
        <v>815</v>
      </c>
      <c r="C241" t="str">
        <f t="shared" si="3"/>
        <v>Dubois,  Pierre-Luc</v>
      </c>
      <c r="E241" t="s">
        <v>10</v>
      </c>
      <c r="F241" t="s">
        <v>17</v>
      </c>
      <c r="G241" t="s">
        <v>9</v>
      </c>
      <c r="H241" s="8" t="str" cm="1">
        <f t="array" ref="H241">INDEX($I$1:$R$1, MATCH(TRUE, INDEX(I241:R241="",0), 0))</f>
        <v>2031-32</v>
      </c>
      <c r="I241" s="1">
        <v>8500000</v>
      </c>
      <c r="J241" s="1">
        <v>8500000</v>
      </c>
      <c r="K241" s="1">
        <v>8500000</v>
      </c>
      <c r="L241" s="1">
        <v>8500000</v>
      </c>
      <c r="M241" s="1">
        <v>8500000</v>
      </c>
      <c r="N241" s="1">
        <v>8500000</v>
      </c>
      <c r="O241" s="1">
        <v>8500000</v>
      </c>
      <c r="P241" s="1">
        <v>8500000</v>
      </c>
      <c r="S241">
        <f>COUNTIF(I241:R241,I241)</f>
        <v>8</v>
      </c>
      <c r="T241" s="7">
        <f>10-COUNTIF(I241:R241,I241)-COUNTBLANK(I241:R241)</f>
        <v>0</v>
      </c>
      <c r="U241" s="1">
        <f>I241</f>
        <v>8500000</v>
      </c>
      <c r="V241" s="1">
        <f>IF(I241=J241,IF(J241=K241,IF(K241=L241,0,L241),K241),J241)</f>
        <v>0</v>
      </c>
    </row>
    <row r="242" spans="1:22" x14ac:dyDescent="0.35">
      <c r="A242" t="s">
        <v>816</v>
      </c>
      <c r="B242" t="s">
        <v>533</v>
      </c>
      <c r="C242" t="str">
        <f t="shared" si="3"/>
        <v>Duchene,  Matt</v>
      </c>
      <c r="E242" t="s">
        <v>10</v>
      </c>
      <c r="F242" t="s">
        <v>45</v>
      </c>
      <c r="G242" t="s">
        <v>9</v>
      </c>
      <c r="H242" s="8" t="str" cm="1">
        <f t="array" ref="H242">INDEX($I$1:$R$1, MATCH(TRUE, INDEX(I242:R242="",0), 0))</f>
        <v>2024-25</v>
      </c>
      <c r="I242" s="1">
        <v>3000000</v>
      </c>
      <c r="S242">
        <f>COUNTIF(I242:R242,I242)</f>
        <v>1</v>
      </c>
      <c r="T242" s="7">
        <f>10-COUNTIF(I242:R242,I242)-COUNTBLANK(I242:R242)</f>
        <v>0</v>
      </c>
      <c r="U242" s="1">
        <f>I242</f>
        <v>3000000</v>
      </c>
      <c r="V242" s="1">
        <f>IF(I242=J242,IF(J242=K242,IF(K242=L242,0,L242),K242),J242)</f>
        <v>0</v>
      </c>
    </row>
    <row r="243" spans="1:22" x14ac:dyDescent="0.35">
      <c r="A243" t="s">
        <v>817</v>
      </c>
      <c r="B243" t="s">
        <v>508</v>
      </c>
      <c r="C243" t="str">
        <f t="shared" si="3"/>
        <v>Duclair,  Anthony</v>
      </c>
      <c r="E243" t="s">
        <v>10</v>
      </c>
      <c r="F243" t="s">
        <v>91</v>
      </c>
      <c r="G243" t="s">
        <v>9</v>
      </c>
      <c r="H243" s="8" t="str" cm="1">
        <f t="array" ref="H243">INDEX($I$1:$R$1, MATCH(TRUE, INDEX(I243:R243="",0), 0))</f>
        <v>2024-25</v>
      </c>
      <c r="I243" s="1">
        <v>3000000</v>
      </c>
      <c r="S243">
        <f>COUNTIF(I243:R243,I243)</f>
        <v>1</v>
      </c>
      <c r="T243" s="7">
        <f>10-COUNTIF(I243:R243,I243)-COUNTBLANK(I243:R243)</f>
        <v>0</v>
      </c>
      <c r="U243" s="1">
        <f>I243</f>
        <v>3000000</v>
      </c>
      <c r="V243" s="1">
        <f>IF(I243=J243,IF(J243=K243,IF(K243=L243,0,L243),K243),J243)</f>
        <v>0</v>
      </c>
    </row>
    <row r="244" spans="1:22" x14ac:dyDescent="0.35">
      <c r="A244" t="s">
        <v>818</v>
      </c>
      <c r="B244" t="s">
        <v>592</v>
      </c>
      <c r="C244" t="str">
        <f t="shared" si="3"/>
        <v>Dufour,  William</v>
      </c>
      <c r="E244" t="s">
        <v>14</v>
      </c>
      <c r="F244" t="s">
        <v>31</v>
      </c>
      <c r="G244" t="s">
        <v>9</v>
      </c>
      <c r="H244" s="8" t="str" cm="1">
        <f t="array" ref="H244">INDEX($I$1:$R$1, MATCH(TRUE, INDEX(I244:R244="",0), 0))</f>
        <v>2025-26</v>
      </c>
      <c r="I244" s="1">
        <v>859167</v>
      </c>
      <c r="J244" s="1">
        <v>859167</v>
      </c>
      <c r="S244">
        <f>COUNTIF(I244:R244,I244)</f>
        <v>2</v>
      </c>
      <c r="T244" s="7">
        <f>10-COUNTIF(I244:R244,I244)-COUNTBLANK(I244:R244)</f>
        <v>0</v>
      </c>
      <c r="U244" s="1">
        <f>I244</f>
        <v>859167</v>
      </c>
      <c r="V244" s="1">
        <f>IF(I244=J244,IF(J244=K244,IF(K244=L244,0,L244),K244),J244)</f>
        <v>0</v>
      </c>
    </row>
    <row r="245" spans="1:22" x14ac:dyDescent="0.35">
      <c r="A245" t="s">
        <v>819</v>
      </c>
      <c r="B245" t="s">
        <v>553</v>
      </c>
      <c r="C245" t="str">
        <f t="shared" si="3"/>
        <v>Duhaime,  Brandon</v>
      </c>
      <c r="E245" t="s">
        <v>14</v>
      </c>
      <c r="F245" t="s">
        <v>37</v>
      </c>
      <c r="G245" t="s">
        <v>9</v>
      </c>
      <c r="H245" s="8" t="str" cm="1">
        <f t="array" ref="H245">INDEX($I$1:$R$1, MATCH(TRUE, INDEX(I245:R245="",0), 0))</f>
        <v>2024-25</v>
      </c>
      <c r="I245" s="1">
        <v>1100000</v>
      </c>
      <c r="S245">
        <f>COUNTIF(I245:R245,I245)</f>
        <v>1</v>
      </c>
      <c r="T245" s="7">
        <f>10-COUNTIF(I245:R245,I245)-COUNTBLANK(I245:R245)</f>
        <v>0</v>
      </c>
      <c r="U245" s="1">
        <f>I245</f>
        <v>1100000</v>
      </c>
      <c r="V245" s="1">
        <f>IF(I245=J245,IF(J245=K245,IF(K245=L245,0,L245),K245),J245)</f>
        <v>0</v>
      </c>
    </row>
    <row r="246" spans="1:22" x14ac:dyDescent="0.35">
      <c r="A246" t="s">
        <v>820</v>
      </c>
      <c r="B246" t="s">
        <v>496</v>
      </c>
      <c r="C246" t="str">
        <f t="shared" si="3"/>
        <v>Dumba,  Mathew</v>
      </c>
      <c r="E246" t="s">
        <v>10</v>
      </c>
      <c r="F246" t="s">
        <v>52</v>
      </c>
      <c r="G246" t="s">
        <v>285</v>
      </c>
      <c r="H246" s="8" t="str" cm="1">
        <f t="array" ref="H246">INDEX($I$1:$R$1, MATCH(TRUE, INDEX(I246:R246="",0), 0))</f>
        <v>2024-25</v>
      </c>
      <c r="I246" s="1">
        <v>3900000</v>
      </c>
      <c r="S246">
        <f>COUNTIF(I246:R246,I246)</f>
        <v>1</v>
      </c>
      <c r="T246" s="7">
        <f>10-COUNTIF(I246:R246,I246)-COUNTBLANK(I246:R246)</f>
        <v>0</v>
      </c>
      <c r="U246" s="1">
        <f>I246</f>
        <v>3900000</v>
      </c>
      <c r="V246" s="1">
        <f>IF(I246=J246,IF(J246=K246,IF(K246=L246,0,L246),K246),J246)</f>
        <v>0</v>
      </c>
    </row>
    <row r="247" spans="1:22" x14ac:dyDescent="0.35">
      <c r="A247" t="s">
        <v>821</v>
      </c>
      <c r="B247" t="s">
        <v>822</v>
      </c>
      <c r="C247" t="str">
        <f t="shared" si="3"/>
        <v>Dumoulin,  Brian</v>
      </c>
      <c r="E247" t="s">
        <v>10</v>
      </c>
      <c r="F247" t="s">
        <v>41</v>
      </c>
      <c r="G247" t="s">
        <v>285</v>
      </c>
      <c r="H247" s="8" t="str" cm="1">
        <f t="array" ref="H247">INDEX($I$1:$R$1, MATCH(TRUE, INDEX(I247:R247="",0), 0))</f>
        <v>2025-26</v>
      </c>
      <c r="I247" s="1">
        <v>3150000</v>
      </c>
      <c r="J247" s="1">
        <v>3150000</v>
      </c>
      <c r="S247">
        <f>COUNTIF(I247:R247,I247)</f>
        <v>2</v>
      </c>
      <c r="T247" s="7">
        <f>10-COUNTIF(I247:R247,I247)-COUNTBLANK(I247:R247)</f>
        <v>0</v>
      </c>
      <c r="U247" s="1">
        <f>I247</f>
        <v>3150000</v>
      </c>
      <c r="V247" s="1">
        <f>IF(I247=J247,IF(J247=K247,IF(K247=L247,0,L247),K247),J247)</f>
        <v>0</v>
      </c>
    </row>
    <row r="248" spans="1:22" x14ac:dyDescent="0.35">
      <c r="A248" t="s">
        <v>823</v>
      </c>
      <c r="B248" t="s">
        <v>824</v>
      </c>
      <c r="C248" t="str">
        <f t="shared" si="3"/>
        <v>Dunn,  Vince</v>
      </c>
      <c r="E248" t="s">
        <v>10</v>
      </c>
      <c r="F248" t="s">
        <v>41</v>
      </c>
      <c r="G248" t="s">
        <v>285</v>
      </c>
      <c r="H248" s="8" t="str" cm="1">
        <f t="array" ref="H248">INDEX($I$1:$R$1, MATCH(TRUE, INDEX(I248:R248="",0), 0))</f>
        <v>2027-28</v>
      </c>
      <c r="I248" s="1">
        <v>7350000</v>
      </c>
      <c r="J248" s="1">
        <v>7350000</v>
      </c>
      <c r="K248" s="1">
        <v>7350000</v>
      </c>
      <c r="L248" s="1">
        <v>7350000</v>
      </c>
      <c r="S248">
        <f>COUNTIF(I248:R248,I248)</f>
        <v>4</v>
      </c>
      <c r="T248" s="7">
        <f>10-COUNTIF(I248:R248,I248)-COUNTBLANK(I248:R248)</f>
        <v>0</v>
      </c>
      <c r="U248" s="1">
        <f>I248</f>
        <v>7350000</v>
      </c>
      <c r="V248" s="1">
        <f>IF(I248=J248,IF(J248=K248,IF(K248=L248,0,L248),K248),J248)</f>
        <v>0</v>
      </c>
    </row>
    <row r="249" spans="1:22" x14ac:dyDescent="0.35">
      <c r="A249" t="s">
        <v>825</v>
      </c>
      <c r="B249" t="s">
        <v>826</v>
      </c>
      <c r="C249" t="str">
        <f t="shared" si="3"/>
        <v>Dunne,  Joshua</v>
      </c>
      <c r="E249" t="s">
        <v>10</v>
      </c>
      <c r="F249" t="s">
        <v>43</v>
      </c>
      <c r="G249" t="s">
        <v>9</v>
      </c>
      <c r="H249" s="8" t="str" cm="1">
        <f t="array" ref="H249">INDEX($I$1:$R$1, MATCH(TRUE, INDEX(I249:R249="",0), 0))</f>
        <v>2024-25</v>
      </c>
      <c r="I249" s="1">
        <v>775000</v>
      </c>
      <c r="S249">
        <f>COUNTIF(I249:R249,I249)</f>
        <v>1</v>
      </c>
      <c r="T249" s="7">
        <f>10-COUNTIF(I249:R249,I249)-COUNTBLANK(I249:R249)</f>
        <v>0</v>
      </c>
      <c r="U249" s="1">
        <f>I249</f>
        <v>775000</v>
      </c>
      <c r="V249" s="1">
        <f>IF(I249=J249,IF(J249=K249,IF(K249=L249,0,L249),K249),J249)</f>
        <v>0</v>
      </c>
    </row>
    <row r="250" spans="1:22" x14ac:dyDescent="0.35">
      <c r="A250" t="s">
        <v>827</v>
      </c>
      <c r="B250" t="s">
        <v>735</v>
      </c>
      <c r="C250" t="str">
        <f t="shared" si="3"/>
        <v>Durzi,  Sean</v>
      </c>
      <c r="E250" t="s">
        <v>10</v>
      </c>
      <c r="F250" t="s">
        <v>52</v>
      </c>
      <c r="G250" t="s">
        <v>285</v>
      </c>
      <c r="H250" s="8" t="str" cm="1">
        <f t="array" ref="H250">INDEX($I$1:$R$1, MATCH(TRUE, INDEX(I250:R250="",0), 0))</f>
        <v>2028-29</v>
      </c>
      <c r="I250" s="1">
        <v>1700000</v>
      </c>
      <c r="J250" s="1">
        <v>6000000</v>
      </c>
      <c r="K250" s="1">
        <v>6000000</v>
      </c>
      <c r="L250" s="1">
        <v>6000000</v>
      </c>
      <c r="M250" s="1">
        <v>6000000</v>
      </c>
      <c r="S250">
        <f>COUNTIF(I250:R250,I250)</f>
        <v>1</v>
      </c>
      <c r="T250" s="7">
        <f>10-COUNTIF(I250:R250,I250)-COUNTBLANK(I250:R250)</f>
        <v>4</v>
      </c>
      <c r="U250" s="1">
        <f>I250</f>
        <v>1700000</v>
      </c>
      <c r="V250" s="1">
        <f>IF(I250=J250,IF(J250=K250,IF(K250=L250,0,L250),K250),J250)</f>
        <v>6000000</v>
      </c>
    </row>
    <row r="251" spans="1:22" x14ac:dyDescent="0.35">
      <c r="A251" t="s">
        <v>828</v>
      </c>
      <c r="B251" t="s">
        <v>829</v>
      </c>
      <c r="C251" t="str">
        <f t="shared" si="3"/>
        <v>Dvorak,  Christian</v>
      </c>
      <c r="E251" t="s">
        <v>10</v>
      </c>
      <c r="F251" t="s">
        <v>19</v>
      </c>
      <c r="G251" t="s">
        <v>9</v>
      </c>
      <c r="H251" s="8" t="str" cm="1">
        <f t="array" ref="H251">INDEX($I$1:$R$1, MATCH(TRUE, INDEX(I251:R251="",0), 0))</f>
        <v>2025-26</v>
      </c>
      <c r="I251" s="1">
        <v>4450000</v>
      </c>
      <c r="J251" s="1">
        <v>4450000</v>
      </c>
      <c r="S251">
        <f>COUNTIF(I251:R251,I251)</f>
        <v>2</v>
      </c>
      <c r="T251" s="7">
        <f>10-COUNTIF(I251:R251,I251)-COUNTBLANK(I251:R251)</f>
        <v>0</v>
      </c>
      <c r="U251" s="1">
        <f>I251</f>
        <v>4450000</v>
      </c>
      <c r="V251" s="1">
        <f>IF(I251=J251,IF(J251=K251,IF(K251=L251,0,L251),K251),J251)</f>
        <v>0</v>
      </c>
    </row>
    <row r="252" spans="1:22" x14ac:dyDescent="0.35">
      <c r="A252" t="s">
        <v>830</v>
      </c>
      <c r="B252" t="s">
        <v>551</v>
      </c>
      <c r="C252" t="str">
        <f t="shared" si="3"/>
        <v>Eberle,  Jordan</v>
      </c>
      <c r="E252" t="s">
        <v>10</v>
      </c>
      <c r="F252" t="s">
        <v>41</v>
      </c>
      <c r="G252" t="s">
        <v>9</v>
      </c>
      <c r="H252" s="8" t="str" cm="1">
        <f t="array" ref="H252">INDEX($I$1:$R$1, MATCH(TRUE, INDEX(I252:R252="",0), 0))</f>
        <v>2026-27</v>
      </c>
      <c r="I252" s="1">
        <v>5500000</v>
      </c>
      <c r="J252" s="1">
        <v>4750000</v>
      </c>
      <c r="K252" s="1">
        <v>4750000</v>
      </c>
      <c r="S252">
        <f>COUNTIF(I252:R252,I252)</f>
        <v>1</v>
      </c>
      <c r="T252" s="7">
        <f>10-COUNTIF(I252:R252,I252)-COUNTBLANK(I252:R252)</f>
        <v>2</v>
      </c>
      <c r="U252" s="1">
        <f>I252</f>
        <v>5500000</v>
      </c>
      <c r="V252" s="1">
        <f>IF(I252=J252,IF(J252=K252,IF(K252=L252,0,L252),K252),J252)</f>
        <v>4750000</v>
      </c>
    </row>
    <row r="253" spans="1:22" x14ac:dyDescent="0.35">
      <c r="A253" t="s">
        <v>831</v>
      </c>
      <c r="B253" t="s">
        <v>481</v>
      </c>
      <c r="C253" t="str">
        <f t="shared" si="3"/>
        <v>Edler,  Alexander</v>
      </c>
      <c r="E253" t="s">
        <v>174</v>
      </c>
      <c r="F253" t="s">
        <v>23</v>
      </c>
      <c r="G253" t="s">
        <v>285</v>
      </c>
      <c r="H253" s="8" t="str" cm="1">
        <f t="array" ref="H253">INDEX($I$1:$R$1, MATCH(TRUE, INDEX(I253:R253="",0), 0))</f>
        <v>2023-24</v>
      </c>
      <c r="S253">
        <f>COUNTIF(I253:R253,I253)</f>
        <v>0</v>
      </c>
      <c r="T253" s="7">
        <f>10-COUNTIF(I253:R253,I253)-COUNTBLANK(I253:R253)</f>
        <v>0</v>
      </c>
      <c r="U253" s="1">
        <f>I253</f>
        <v>0</v>
      </c>
      <c r="V253" s="1">
        <f>IF(I253=J253,IF(J253=K253,IF(K253=L253,0,L253),K253),J253)</f>
        <v>0</v>
      </c>
    </row>
    <row r="254" spans="1:22" x14ac:dyDescent="0.35">
      <c r="A254" t="s">
        <v>832</v>
      </c>
      <c r="B254" t="s">
        <v>456</v>
      </c>
      <c r="C254" t="str">
        <f t="shared" si="3"/>
        <v>Edmundson,  Joel</v>
      </c>
      <c r="E254" t="s">
        <v>10</v>
      </c>
      <c r="F254" t="s">
        <v>26</v>
      </c>
      <c r="G254" t="s">
        <v>285</v>
      </c>
      <c r="H254" s="8" t="str" cm="1">
        <f t="array" ref="H254">INDEX($I$1:$R$1, MATCH(TRUE, INDEX(I254:R254="",0), 0))</f>
        <v>2024-25</v>
      </c>
      <c r="I254" s="1">
        <v>3500000</v>
      </c>
      <c r="S254">
        <f>COUNTIF(I254:R254,I254)</f>
        <v>1</v>
      </c>
      <c r="T254" s="7">
        <f>10-COUNTIF(I254:R254,I254)-COUNTBLANK(I254:R254)</f>
        <v>0</v>
      </c>
      <c r="U254" s="1">
        <f>I254</f>
        <v>3500000</v>
      </c>
      <c r="V254" s="1">
        <f>IF(I254=J254,IF(J254=K254,IF(K254=L254,0,L254),K254),J254)</f>
        <v>0</v>
      </c>
    </row>
    <row r="255" spans="1:22" x14ac:dyDescent="0.35">
      <c r="A255" t="s">
        <v>833</v>
      </c>
      <c r="B255" t="s">
        <v>535</v>
      </c>
      <c r="C255" t="str">
        <f t="shared" si="3"/>
        <v>Edvinsson,  Simon</v>
      </c>
      <c r="E255" t="s">
        <v>14</v>
      </c>
      <c r="F255" t="s">
        <v>50</v>
      </c>
      <c r="G255" t="s">
        <v>285</v>
      </c>
      <c r="H255" s="8" t="str" cm="1">
        <f t="array" ref="H255">INDEX($I$1:$R$1, MATCH(TRUE, INDEX(I255:R255="",0), 0))</f>
        <v>2025-26</v>
      </c>
      <c r="I255" s="1">
        <v>925000</v>
      </c>
      <c r="J255" s="1">
        <v>925000</v>
      </c>
      <c r="S255">
        <f>COUNTIF(I255:R255,I255)</f>
        <v>2</v>
      </c>
      <c r="T255" s="7">
        <f>10-COUNTIF(I255:R255,I255)-COUNTBLANK(I255:R255)</f>
        <v>0</v>
      </c>
      <c r="U255" s="1">
        <f>I255</f>
        <v>925000</v>
      </c>
      <c r="V255" s="1">
        <f>IF(I255=J255,IF(J255=K255,IF(K255=L255,0,L255),K255),J255)</f>
        <v>0</v>
      </c>
    </row>
    <row r="256" spans="1:22" x14ac:dyDescent="0.35">
      <c r="A256" t="s">
        <v>834</v>
      </c>
      <c r="B256" t="s">
        <v>835</v>
      </c>
      <c r="C256" t="str">
        <f t="shared" si="3"/>
        <v>Ehlers,  Nikolaj</v>
      </c>
      <c r="E256" t="s">
        <v>10</v>
      </c>
      <c r="F256" t="s">
        <v>20</v>
      </c>
      <c r="G256" t="s">
        <v>9</v>
      </c>
      <c r="H256" s="8" t="str" cm="1">
        <f t="array" ref="H256">INDEX($I$1:$R$1, MATCH(TRUE, INDEX(I256:R256="",0), 0))</f>
        <v>2025-26</v>
      </c>
      <c r="I256" s="1">
        <v>6000000</v>
      </c>
      <c r="J256" s="1">
        <v>6000000</v>
      </c>
      <c r="S256">
        <f>COUNTIF(I256:R256,I256)</f>
        <v>2</v>
      </c>
      <c r="T256" s="7">
        <f>10-COUNTIF(I256:R256,I256)-COUNTBLANK(I256:R256)</f>
        <v>0</v>
      </c>
      <c r="U256" s="1">
        <f>I256</f>
        <v>6000000</v>
      </c>
      <c r="V256" s="1">
        <f>IF(I256=J256,IF(J256=K256,IF(K256=L256,0,L256),K256),J256)</f>
        <v>0</v>
      </c>
    </row>
    <row r="257" spans="1:22" x14ac:dyDescent="0.35">
      <c r="A257" t="s">
        <v>836</v>
      </c>
      <c r="B257" t="s">
        <v>656</v>
      </c>
      <c r="C257" t="str">
        <f t="shared" si="3"/>
        <v>Eichel,  Jack</v>
      </c>
      <c r="E257" t="s">
        <v>10</v>
      </c>
      <c r="F257" t="s">
        <v>15</v>
      </c>
      <c r="G257" t="s">
        <v>9</v>
      </c>
      <c r="H257" s="8" t="str" cm="1">
        <f t="array" ref="H257">INDEX($I$1:$R$1, MATCH(TRUE, INDEX(I257:R257="",0), 0))</f>
        <v>2026-27</v>
      </c>
      <c r="I257" s="1">
        <v>10000000</v>
      </c>
      <c r="J257" s="1">
        <v>10000000</v>
      </c>
      <c r="K257" s="1">
        <v>10000000</v>
      </c>
      <c r="S257">
        <f>COUNTIF(I257:R257,I257)</f>
        <v>3</v>
      </c>
      <c r="T257" s="7">
        <f>10-COUNTIF(I257:R257,I257)-COUNTBLANK(I257:R257)</f>
        <v>0</v>
      </c>
      <c r="U257" s="1">
        <f>I257</f>
        <v>10000000</v>
      </c>
      <c r="V257" s="1">
        <f>IF(I257=J257,IF(J257=K257,IF(K257=L257,0,L257),K257),J257)</f>
        <v>0</v>
      </c>
    </row>
    <row r="258" spans="1:22" x14ac:dyDescent="0.35">
      <c r="A258" t="s">
        <v>837</v>
      </c>
      <c r="B258" t="s">
        <v>777</v>
      </c>
      <c r="C258" t="str">
        <f t="shared" si="3"/>
        <v>Ekblad,  Aaron</v>
      </c>
      <c r="E258" t="s">
        <v>10</v>
      </c>
      <c r="F258" t="s">
        <v>24</v>
      </c>
      <c r="G258" t="s">
        <v>285</v>
      </c>
      <c r="H258" s="8" t="str" cm="1">
        <f t="array" ref="H258">INDEX($I$1:$R$1, MATCH(TRUE, INDEX(I258:R258="",0), 0))</f>
        <v>2025-26</v>
      </c>
      <c r="I258" s="1">
        <v>7500000</v>
      </c>
      <c r="J258" s="1">
        <v>7500000</v>
      </c>
      <c r="S258">
        <f>COUNTIF(I258:R258,I258)</f>
        <v>2</v>
      </c>
      <c r="T258" s="7">
        <f>10-COUNTIF(I258:R258,I258)-COUNTBLANK(I258:R258)</f>
        <v>0</v>
      </c>
      <c r="U258" s="1">
        <f>I258</f>
        <v>7500000</v>
      </c>
      <c r="V258" s="1">
        <f>IF(I258=J258,IF(J258=K258,IF(K258=L258,0,L258),K258),J258)</f>
        <v>0</v>
      </c>
    </row>
    <row r="259" spans="1:22" x14ac:dyDescent="0.35">
      <c r="A259" t="s">
        <v>838</v>
      </c>
      <c r="B259" t="s">
        <v>839</v>
      </c>
      <c r="C259" t="str">
        <f t="shared" ref="C259:C322" si="4">A259&amp;", "&amp;B259</f>
        <v>Ekholm,  Mattias</v>
      </c>
      <c r="E259" t="s">
        <v>10</v>
      </c>
      <c r="F259" t="s">
        <v>98</v>
      </c>
      <c r="G259" t="s">
        <v>285</v>
      </c>
      <c r="H259" s="8" t="str" cm="1">
        <f t="array" ref="H259">INDEX($I$1:$R$1, MATCH(TRUE, INDEX(I259:R259="",0), 0))</f>
        <v>2026-27</v>
      </c>
      <c r="I259" s="1">
        <v>6250000</v>
      </c>
      <c r="J259" s="1">
        <v>6250000</v>
      </c>
      <c r="K259" s="1">
        <v>6250000</v>
      </c>
      <c r="S259">
        <f>COUNTIF(I259:R259,I259)</f>
        <v>3</v>
      </c>
      <c r="T259" s="7">
        <f>10-COUNTIF(I259:R259,I259)-COUNTBLANK(I259:R259)</f>
        <v>0</v>
      </c>
      <c r="U259" s="1">
        <f>I259</f>
        <v>6250000</v>
      </c>
      <c r="V259" s="1">
        <f>IF(I259=J259,IF(J259=K259,IF(K259=L259,0,L259),K259),J259)</f>
        <v>0</v>
      </c>
    </row>
    <row r="260" spans="1:22" x14ac:dyDescent="0.35">
      <c r="A260" t="s">
        <v>840</v>
      </c>
      <c r="B260" t="s">
        <v>592</v>
      </c>
      <c r="C260" t="str">
        <f t="shared" si="4"/>
        <v>Eklund,  William</v>
      </c>
      <c r="E260" t="s">
        <v>14</v>
      </c>
      <c r="F260" t="s">
        <v>29</v>
      </c>
      <c r="G260" t="s">
        <v>9</v>
      </c>
      <c r="H260" s="8" t="str" cm="1">
        <f t="array" ref="H260">INDEX($I$1:$R$1, MATCH(TRUE, INDEX(I260:R260="",0), 0))</f>
        <v>2026-27</v>
      </c>
      <c r="I260" s="1">
        <v>863333</v>
      </c>
      <c r="J260" s="1">
        <v>863333</v>
      </c>
      <c r="K260" s="1">
        <v>863333</v>
      </c>
      <c r="S260">
        <f>COUNTIF(I260:R260,I260)</f>
        <v>3</v>
      </c>
      <c r="T260" s="7">
        <f>10-COUNTIF(I260:R260,I260)-COUNTBLANK(I260:R260)</f>
        <v>0</v>
      </c>
      <c r="U260" s="1">
        <f>I260</f>
        <v>863333</v>
      </c>
      <c r="V260" s="1">
        <f>IF(I260=J260,IF(J260=K260,IF(K260=L260,0,L260),K260),J260)</f>
        <v>0</v>
      </c>
    </row>
    <row r="261" spans="1:22" x14ac:dyDescent="0.35">
      <c r="A261" t="s">
        <v>841</v>
      </c>
      <c r="B261" t="s">
        <v>560</v>
      </c>
      <c r="C261" t="str">
        <f t="shared" si="4"/>
        <v>Ekman-Larsson,  Oliver</v>
      </c>
      <c r="E261" t="s">
        <v>10</v>
      </c>
      <c r="F261" t="s">
        <v>24</v>
      </c>
      <c r="G261" t="s">
        <v>285</v>
      </c>
      <c r="H261" s="8" t="str" cm="1">
        <f t="array" ref="H261">INDEX($I$1:$R$1, MATCH(TRUE, INDEX(I261:R261="",0), 0))</f>
        <v>2028-29</v>
      </c>
      <c r="I261" s="1">
        <v>2250000</v>
      </c>
      <c r="J261" s="1">
        <v>3500000</v>
      </c>
      <c r="K261" s="1">
        <v>3500000</v>
      </c>
      <c r="L261" s="1">
        <v>3500000</v>
      </c>
      <c r="M261" s="1">
        <v>3500000</v>
      </c>
      <c r="S261">
        <f>COUNTIF(I261:R261,I261)</f>
        <v>1</v>
      </c>
      <c r="T261" s="7">
        <f>10-COUNTIF(I261:R261,I261)-COUNTBLANK(I261:R261)</f>
        <v>4</v>
      </c>
      <c r="U261" s="1">
        <f>I261</f>
        <v>2250000</v>
      </c>
      <c r="V261" s="1">
        <f>IF(I261=J261,IF(J261=K261,IF(K261=L261,0,L261),K261),J261)</f>
        <v>3500000</v>
      </c>
    </row>
    <row r="262" spans="1:22" x14ac:dyDescent="0.35">
      <c r="A262" t="s">
        <v>842</v>
      </c>
      <c r="B262" t="s">
        <v>843</v>
      </c>
      <c r="C262" t="str">
        <f t="shared" si="4"/>
        <v>Eller,  Lars</v>
      </c>
      <c r="E262" t="s">
        <v>10</v>
      </c>
      <c r="F262" t="s">
        <v>8</v>
      </c>
      <c r="G262" t="s">
        <v>9</v>
      </c>
      <c r="H262" s="8" t="str" cm="1">
        <f t="array" ref="H262">INDEX($I$1:$R$1, MATCH(TRUE, INDEX(I262:R262="",0), 0))</f>
        <v>2025-26</v>
      </c>
      <c r="I262" s="1">
        <v>2450000</v>
      </c>
      <c r="J262" s="1">
        <v>2450000</v>
      </c>
      <c r="S262">
        <f>COUNTIF(I262:R262,I262)</f>
        <v>2</v>
      </c>
      <c r="T262" s="7">
        <f>10-COUNTIF(I262:R262,I262)-COUNTBLANK(I262:R262)</f>
        <v>0</v>
      </c>
      <c r="U262" s="1">
        <f>I262</f>
        <v>2450000</v>
      </c>
      <c r="V262" s="1">
        <f>IF(I262=J262,IF(J262=K262,IF(K262=L262,0,L262),K262),J262)</f>
        <v>0</v>
      </c>
    </row>
    <row r="263" spans="1:22" x14ac:dyDescent="0.35">
      <c r="A263" t="s">
        <v>844</v>
      </c>
      <c r="B263" t="s">
        <v>822</v>
      </c>
      <c r="C263" t="str">
        <f t="shared" si="4"/>
        <v>Elliott,  Brian</v>
      </c>
      <c r="E263" t="s">
        <v>174</v>
      </c>
      <c r="F263" t="s">
        <v>21</v>
      </c>
      <c r="G263" t="s">
        <v>365</v>
      </c>
      <c r="H263" s="8" t="str" cm="1">
        <f t="array" ref="H263">INDEX($I$1:$R$1, MATCH(TRUE, INDEX(I263:R263="",0), 0))</f>
        <v>2023-24</v>
      </c>
      <c r="S263">
        <f>COUNTIF(I263:R263,I263)</f>
        <v>0</v>
      </c>
      <c r="T263" s="7">
        <f>10-COUNTIF(I263:R263,I263)-COUNTBLANK(I263:R263)</f>
        <v>0</v>
      </c>
      <c r="U263" s="1">
        <f>I263</f>
        <v>0</v>
      </c>
      <c r="V263" s="1">
        <f>IF(I263=J263,IF(J263=K263,IF(K263=L263,0,L263),K263),J263)</f>
        <v>0</v>
      </c>
    </row>
    <row r="264" spans="1:22" x14ac:dyDescent="0.35">
      <c r="A264" t="s">
        <v>845</v>
      </c>
      <c r="B264" t="s">
        <v>665</v>
      </c>
      <c r="C264" t="str">
        <f t="shared" si="4"/>
        <v>Ellis,  Ryan</v>
      </c>
      <c r="E264" t="s">
        <v>10</v>
      </c>
      <c r="F264" t="s">
        <v>98</v>
      </c>
      <c r="G264" t="s">
        <v>285</v>
      </c>
      <c r="H264" s="8" t="str" cm="1">
        <f t="array" ref="H264">INDEX($I$1:$R$1, MATCH(TRUE, INDEX(I264:R264="",0), 0))</f>
        <v>2027-28</v>
      </c>
      <c r="I264" s="1">
        <v>6250000</v>
      </c>
      <c r="J264" s="1">
        <v>6250000</v>
      </c>
      <c r="K264" s="1">
        <v>6250000</v>
      </c>
      <c r="L264" s="1">
        <v>6250000</v>
      </c>
      <c r="S264">
        <f>COUNTIF(I264:R264,I264)</f>
        <v>4</v>
      </c>
      <c r="T264" s="7">
        <f>10-COUNTIF(I264:R264,I264)-COUNTBLANK(I264:R264)</f>
        <v>0</v>
      </c>
      <c r="U264" s="1">
        <f>I264</f>
        <v>6250000</v>
      </c>
      <c r="V264" s="1">
        <f>IF(I264=J264,IF(J264=K264,IF(K264=L264,0,L264),K264),J264)</f>
        <v>0</v>
      </c>
    </row>
    <row r="265" spans="1:22" x14ac:dyDescent="0.35">
      <c r="A265" t="s">
        <v>846</v>
      </c>
      <c r="B265" t="s">
        <v>779</v>
      </c>
      <c r="C265" t="str">
        <f t="shared" si="4"/>
        <v>Emberson,  Ty</v>
      </c>
      <c r="F265" t="s">
        <v>71</v>
      </c>
      <c r="G265" t="s">
        <v>285</v>
      </c>
      <c r="H265" s="8" t="str" cm="1">
        <f t="array" ref="H265">INDEX($I$1:$R$1, MATCH(TRUE, INDEX(I265:R265="",0), 0))</f>
        <v>2024-25</v>
      </c>
      <c r="I265" s="1">
        <v>775000</v>
      </c>
      <c r="S265">
        <f>COUNTIF(I265:R265,I265)</f>
        <v>1</v>
      </c>
      <c r="T265" s="7">
        <f>10-COUNTIF(I265:R265,I265)-COUNTBLANK(I265:R265)</f>
        <v>0</v>
      </c>
      <c r="U265" s="1">
        <f>I265</f>
        <v>775000</v>
      </c>
      <c r="V265" s="1">
        <f>IF(I265=J265,IF(J265=K265,IF(K265=L265,0,L265),K265),J265)</f>
        <v>0</v>
      </c>
    </row>
    <row r="266" spans="1:22" x14ac:dyDescent="0.35">
      <c r="A266" t="s">
        <v>847</v>
      </c>
      <c r="B266" t="s">
        <v>461</v>
      </c>
      <c r="C266" t="str">
        <f t="shared" si="4"/>
        <v>Englund,  Andreas</v>
      </c>
      <c r="E266" t="s">
        <v>10</v>
      </c>
      <c r="F266" t="s">
        <v>17</v>
      </c>
      <c r="G266" t="s">
        <v>285</v>
      </c>
      <c r="H266" s="8" t="str" cm="1">
        <f t="array" ref="H266">INDEX($I$1:$R$1, MATCH(TRUE, INDEX(I266:R266="",0), 0))</f>
        <v>2025-26</v>
      </c>
      <c r="I266" s="1">
        <v>1000000</v>
      </c>
      <c r="J266" s="1">
        <v>1000000</v>
      </c>
      <c r="S266">
        <f>COUNTIF(I266:R266,I266)</f>
        <v>2</v>
      </c>
      <c r="T266" s="7">
        <f>10-COUNTIF(I266:R266,I266)-COUNTBLANK(I266:R266)</f>
        <v>0</v>
      </c>
      <c r="U266" s="1">
        <f>I266</f>
        <v>1000000</v>
      </c>
      <c r="V266" s="1">
        <f>IF(I266=J266,IF(J266=K266,IF(K266=L266,0,L266),K266),J266)</f>
        <v>0</v>
      </c>
    </row>
    <row r="267" spans="1:22" x14ac:dyDescent="0.35">
      <c r="A267" t="s">
        <v>848</v>
      </c>
      <c r="B267" t="s">
        <v>849</v>
      </c>
      <c r="C267" t="str">
        <f t="shared" si="4"/>
        <v>Engvall,  Pierre</v>
      </c>
      <c r="E267" t="s">
        <v>10</v>
      </c>
      <c r="F267" t="s">
        <v>31</v>
      </c>
      <c r="G267" t="s">
        <v>9</v>
      </c>
      <c r="H267" s="8" t="str" cm="1">
        <f t="array" ref="H267">INDEX($I$1:$R$1, MATCH(TRUE, INDEX(I267:R267="",0), 0))</f>
        <v>2030-31</v>
      </c>
      <c r="I267" s="1">
        <v>3000000</v>
      </c>
      <c r="J267" s="1">
        <v>3000000</v>
      </c>
      <c r="K267" s="1">
        <v>3000000</v>
      </c>
      <c r="L267" s="1">
        <v>3000000</v>
      </c>
      <c r="M267" s="1">
        <v>3000000</v>
      </c>
      <c r="N267" s="1">
        <v>3000000</v>
      </c>
      <c r="O267" s="1">
        <v>3000000</v>
      </c>
      <c r="S267">
        <f>COUNTIF(I267:R267,I267)</f>
        <v>7</v>
      </c>
      <c r="T267" s="7">
        <f>10-COUNTIF(I267:R267,I267)-COUNTBLANK(I267:R267)</f>
        <v>0</v>
      </c>
      <c r="U267" s="1">
        <f>I267</f>
        <v>3000000</v>
      </c>
      <c r="V267" s="1">
        <f>IF(I267=J267,IF(J267=K267,IF(K267=L267,0,L267),K267),J267)</f>
        <v>0</v>
      </c>
    </row>
    <row r="268" spans="1:22" x14ac:dyDescent="0.35">
      <c r="A268" t="s">
        <v>850</v>
      </c>
      <c r="B268" t="s">
        <v>456</v>
      </c>
      <c r="C268" t="str">
        <f t="shared" si="4"/>
        <v>Eriksson Ek,  Joel</v>
      </c>
      <c r="F268" t="s">
        <v>37</v>
      </c>
      <c r="G268" t="s">
        <v>9</v>
      </c>
      <c r="H268" s="8" t="str" cm="1">
        <f t="array" ref="H268">INDEX($I$1:$R$1, MATCH(TRUE, INDEX(I268:R268="",0), 0))</f>
        <v>2027-28</v>
      </c>
      <c r="I268" s="1">
        <v>5250000</v>
      </c>
      <c r="J268" s="1">
        <v>5250000</v>
      </c>
      <c r="K268" s="1">
        <v>5250000</v>
      </c>
      <c r="L268" s="1">
        <v>5250000</v>
      </c>
      <c r="S268">
        <f>COUNTIF(I268:R268,I268)</f>
        <v>4</v>
      </c>
      <c r="T268" s="7">
        <f>10-COUNTIF(I268:R268,I268)-COUNTBLANK(I268:R268)</f>
        <v>0</v>
      </c>
      <c r="U268" s="1">
        <f>I268</f>
        <v>5250000</v>
      </c>
      <c r="V268" s="1">
        <f>IF(I268=J268,IF(J268=K268,IF(K268=L268,0,L268),K268),J268)</f>
        <v>0</v>
      </c>
    </row>
    <row r="269" spans="1:22" x14ac:dyDescent="0.35">
      <c r="A269" t="s">
        <v>851</v>
      </c>
      <c r="B269" t="s">
        <v>584</v>
      </c>
      <c r="C269" t="str">
        <f t="shared" si="4"/>
        <v>Ersson,  Samuel</v>
      </c>
      <c r="E269" t="s">
        <v>14</v>
      </c>
      <c r="F269" t="s">
        <v>13</v>
      </c>
      <c r="G269" t="s">
        <v>365</v>
      </c>
      <c r="H269" s="8" t="str" cm="1">
        <f t="array" ref="H269">INDEX($I$1:$R$1, MATCH(TRUE, INDEX(I269:R269="",0), 0))</f>
        <v>2026-27</v>
      </c>
      <c r="I269" s="1">
        <v>859167</v>
      </c>
      <c r="J269" s="1">
        <v>1450000</v>
      </c>
      <c r="K269" s="1">
        <v>1450000</v>
      </c>
      <c r="S269">
        <f>COUNTIF(I269:R269,I269)</f>
        <v>1</v>
      </c>
      <c r="T269" s="7">
        <f>10-COUNTIF(I269:R269,I269)-COUNTBLANK(I269:R269)</f>
        <v>2</v>
      </c>
      <c r="U269" s="1">
        <f>I269</f>
        <v>859167</v>
      </c>
      <c r="V269" s="1">
        <f>IF(I269=J269,IF(J269=K269,IF(K269=L269,0,L269),K269),J269)</f>
        <v>1450000</v>
      </c>
    </row>
    <row r="270" spans="1:22" x14ac:dyDescent="0.35">
      <c r="A270" t="s">
        <v>852</v>
      </c>
      <c r="B270" t="s">
        <v>853</v>
      </c>
      <c r="C270" t="str">
        <f t="shared" si="4"/>
        <v>Evangelista,  Luke</v>
      </c>
      <c r="E270" t="s">
        <v>14</v>
      </c>
      <c r="F270" t="s">
        <v>98</v>
      </c>
      <c r="G270" t="s">
        <v>9</v>
      </c>
      <c r="H270" s="8" t="str" cm="1">
        <f t="array" ref="H270">INDEX($I$1:$R$1, MATCH(TRUE, INDEX(I270:R270="",0), 0))</f>
        <v>2025-26</v>
      </c>
      <c r="I270" s="1">
        <v>797500</v>
      </c>
      <c r="J270" s="1">
        <v>797500</v>
      </c>
      <c r="S270">
        <f>COUNTIF(I270:R270,I270)</f>
        <v>2</v>
      </c>
      <c r="T270" s="7">
        <f>10-COUNTIF(I270:R270,I270)-COUNTBLANK(I270:R270)</f>
        <v>0</v>
      </c>
      <c r="U270" s="1">
        <f>I270</f>
        <v>797500</v>
      </c>
      <c r="V270" s="1">
        <f>IF(I270=J270,IF(J270=K270,IF(K270=L270,0,L270),K270),J270)</f>
        <v>0</v>
      </c>
    </row>
    <row r="271" spans="1:22" x14ac:dyDescent="0.35">
      <c r="A271" t="s">
        <v>854</v>
      </c>
      <c r="B271" t="s">
        <v>431</v>
      </c>
      <c r="C271" t="str">
        <f t="shared" si="4"/>
        <v>Evans,  Jake</v>
      </c>
      <c r="E271" t="s">
        <v>10</v>
      </c>
      <c r="F271" t="s">
        <v>19</v>
      </c>
      <c r="G271" t="s">
        <v>9</v>
      </c>
      <c r="H271" s="8" t="str" cm="1">
        <f t="array" ref="H271">INDEX($I$1:$R$1, MATCH(TRUE, INDEX(I271:R271="",0), 0))</f>
        <v>2025-26</v>
      </c>
      <c r="I271" s="1">
        <v>1700000</v>
      </c>
      <c r="J271" s="1">
        <v>1700000</v>
      </c>
      <c r="S271">
        <f>COUNTIF(I271:R271,I271)</f>
        <v>2</v>
      </c>
      <c r="T271" s="7">
        <f>10-COUNTIF(I271:R271,I271)-COUNTBLANK(I271:R271)</f>
        <v>0</v>
      </c>
      <c r="U271" s="1">
        <f>I271</f>
        <v>1700000</v>
      </c>
      <c r="V271" s="1">
        <f>IF(I271=J271,IF(J271=K271,IF(K271=L271,0,L271),K271),J271)</f>
        <v>0</v>
      </c>
    </row>
    <row r="272" spans="1:22" x14ac:dyDescent="0.35">
      <c r="A272" t="s">
        <v>855</v>
      </c>
      <c r="B272" t="s">
        <v>856</v>
      </c>
      <c r="C272" t="str">
        <f t="shared" si="4"/>
        <v>Eyssimont,  Mikey</v>
      </c>
      <c r="E272" t="s">
        <v>10</v>
      </c>
      <c r="F272" t="s">
        <v>21</v>
      </c>
      <c r="G272" t="s">
        <v>9</v>
      </c>
      <c r="H272" s="8" t="str" cm="1">
        <f t="array" ref="H272">INDEX($I$1:$R$1, MATCH(TRUE, INDEX(I272:R272="",0), 0))</f>
        <v>2025-26</v>
      </c>
      <c r="I272" s="1">
        <v>800000</v>
      </c>
      <c r="J272" s="1">
        <v>800000</v>
      </c>
      <c r="S272">
        <f>COUNTIF(I272:R272,I272)</f>
        <v>2</v>
      </c>
      <c r="T272" s="7">
        <f>10-COUNTIF(I272:R272,I272)-COUNTBLANK(I272:R272)</f>
        <v>0</v>
      </c>
      <c r="U272" s="1">
        <f>I272</f>
        <v>800000</v>
      </c>
      <c r="V272" s="1">
        <f>IF(I272=J272,IF(J272=K272,IF(K272=L272,0,L272),K272),J272)</f>
        <v>0</v>
      </c>
    </row>
    <row r="273" spans="1:22" x14ac:dyDescent="0.35">
      <c r="A273" t="s">
        <v>857</v>
      </c>
      <c r="B273" t="s">
        <v>858</v>
      </c>
      <c r="C273" t="str">
        <f t="shared" si="4"/>
        <v>Fabbri,  Robby</v>
      </c>
      <c r="E273" t="s">
        <v>10</v>
      </c>
      <c r="F273" t="s">
        <v>50</v>
      </c>
      <c r="G273" t="s">
        <v>9</v>
      </c>
      <c r="H273" s="8" t="str" cm="1">
        <f t="array" ref="H273">INDEX($I$1:$R$1, MATCH(TRUE, INDEX(I273:R273="",0), 0))</f>
        <v>2025-26</v>
      </c>
      <c r="I273" s="1">
        <v>4000000</v>
      </c>
      <c r="J273" s="1">
        <v>4000000</v>
      </c>
      <c r="S273">
        <f>COUNTIF(I273:R273,I273)</f>
        <v>2</v>
      </c>
      <c r="T273" s="7">
        <f>10-COUNTIF(I273:R273,I273)-COUNTBLANK(I273:R273)</f>
        <v>0</v>
      </c>
      <c r="U273" s="1">
        <f>I273</f>
        <v>4000000</v>
      </c>
      <c r="V273" s="1">
        <f>IF(I273=J273,IF(J273=K273,IF(K273=L273,0,L273),K273),J273)</f>
        <v>0</v>
      </c>
    </row>
    <row r="274" spans="1:22" x14ac:dyDescent="0.35">
      <c r="A274" t="s">
        <v>859</v>
      </c>
      <c r="B274" t="s">
        <v>860</v>
      </c>
      <c r="C274" t="str">
        <f t="shared" si="4"/>
        <v>Fabbro,  Dante</v>
      </c>
      <c r="E274" t="s">
        <v>14</v>
      </c>
      <c r="F274" t="s">
        <v>98</v>
      </c>
      <c r="G274" t="s">
        <v>285</v>
      </c>
      <c r="H274" s="8" t="str" cm="1">
        <f t="array" ref="H274">INDEX($I$1:$R$1, MATCH(TRUE, INDEX(I274:R274="",0), 0))</f>
        <v>2024-25</v>
      </c>
      <c r="I274" s="1">
        <v>2500000</v>
      </c>
      <c r="S274">
        <f>COUNTIF(I274:R274,I274)</f>
        <v>1</v>
      </c>
      <c r="T274" s="7">
        <f>10-COUNTIF(I274:R274,I274)-COUNTBLANK(I274:R274)</f>
        <v>0</v>
      </c>
      <c r="U274" s="1">
        <f>I274</f>
        <v>2500000</v>
      </c>
      <c r="V274" s="1">
        <f>IF(I274=J274,IF(J274=K274,IF(K274=L274,0,L274),K274),J274)</f>
        <v>0</v>
      </c>
    </row>
    <row r="275" spans="1:22" x14ac:dyDescent="0.35">
      <c r="A275" t="s">
        <v>861</v>
      </c>
      <c r="B275" t="s">
        <v>579</v>
      </c>
      <c r="C275" t="str">
        <f t="shared" si="4"/>
        <v>Faber,  Brock</v>
      </c>
      <c r="E275" t="s">
        <v>10</v>
      </c>
      <c r="F275" t="s">
        <v>37</v>
      </c>
      <c r="G275" t="s">
        <v>285</v>
      </c>
      <c r="H275" s="10" t="s">
        <v>1896</v>
      </c>
      <c r="I275" s="1">
        <v>925000</v>
      </c>
      <c r="J275" s="1">
        <v>925000</v>
      </c>
      <c r="K275" s="1">
        <v>8500000</v>
      </c>
      <c r="L275" s="1">
        <v>8500000</v>
      </c>
      <c r="M275" s="1">
        <v>8500000</v>
      </c>
      <c r="N275" s="1">
        <v>8500000</v>
      </c>
      <c r="O275" s="1">
        <v>8500000</v>
      </c>
      <c r="P275" s="1">
        <v>8500000</v>
      </c>
      <c r="Q275" s="1">
        <v>8500000</v>
      </c>
      <c r="R275" s="1">
        <v>8500000</v>
      </c>
      <c r="S275">
        <f>COUNTIF(I275:R275,I275)</f>
        <v>2</v>
      </c>
      <c r="T275" s="7">
        <f>10-COUNTIF(I275:R275,I275)-COUNTBLANK(I275:R275)</f>
        <v>8</v>
      </c>
      <c r="U275" s="1">
        <f>I275</f>
        <v>925000</v>
      </c>
      <c r="V275" s="1">
        <f>IF(I275=J275,IF(J275=K275,IF(K275=L275,0,L275),K275),J275)</f>
        <v>8500000</v>
      </c>
    </row>
    <row r="276" spans="1:22" x14ac:dyDescent="0.35">
      <c r="A276" t="s">
        <v>862</v>
      </c>
      <c r="B276" t="s">
        <v>584</v>
      </c>
      <c r="C276" t="str">
        <f t="shared" si="4"/>
        <v>Fagemo,  Samuel</v>
      </c>
      <c r="E276" t="s">
        <v>14</v>
      </c>
      <c r="F276" t="s">
        <v>23</v>
      </c>
      <c r="G276" t="s">
        <v>9</v>
      </c>
      <c r="H276" s="8" t="str" cm="1">
        <f t="array" ref="H276">INDEX($I$1:$R$1, MATCH(TRUE, INDEX(I276:R276="",0), 0))</f>
        <v>2024-25</v>
      </c>
      <c r="I276" s="1">
        <v>775000</v>
      </c>
      <c r="S276">
        <f>COUNTIF(I276:R276,I276)</f>
        <v>1</v>
      </c>
      <c r="T276" s="7">
        <f>10-COUNTIF(I276:R276,I276)-COUNTBLANK(I276:R276)</f>
        <v>0</v>
      </c>
      <c r="U276" s="1">
        <f>I276</f>
        <v>775000</v>
      </c>
      <c r="V276" s="1">
        <f>IF(I276=J276,IF(J276=K276,IF(K276=L276,0,L276),K276),J276)</f>
        <v>0</v>
      </c>
    </row>
    <row r="277" spans="1:22" x14ac:dyDescent="0.35">
      <c r="A277" t="s">
        <v>863</v>
      </c>
      <c r="B277" t="s">
        <v>864</v>
      </c>
      <c r="C277" t="str">
        <f t="shared" si="4"/>
        <v>Faksa,  Radek</v>
      </c>
      <c r="E277" t="s">
        <v>10</v>
      </c>
      <c r="F277" t="s">
        <v>45</v>
      </c>
      <c r="G277" t="s">
        <v>9</v>
      </c>
      <c r="H277" s="8" t="str" cm="1">
        <f t="array" ref="H277">INDEX($I$1:$R$1, MATCH(TRUE, INDEX(I277:R277="",0), 0))</f>
        <v>2025-26</v>
      </c>
      <c r="I277" s="1">
        <v>3250000</v>
      </c>
      <c r="J277" s="1">
        <v>3250000</v>
      </c>
      <c r="S277">
        <f>COUNTIF(I277:R277,I277)</f>
        <v>2</v>
      </c>
      <c r="T277" s="7">
        <f>10-COUNTIF(I277:R277,I277)-COUNTBLANK(I277:R277)</f>
        <v>0</v>
      </c>
      <c r="U277" s="1">
        <f>I277</f>
        <v>3250000</v>
      </c>
      <c r="V277" s="1">
        <f>IF(I277=J277,IF(J277=K277,IF(K277=L277,0,L277),K277),J277)</f>
        <v>0</v>
      </c>
    </row>
    <row r="278" spans="1:22" x14ac:dyDescent="0.35">
      <c r="A278" t="s">
        <v>865</v>
      </c>
      <c r="B278" t="s">
        <v>512</v>
      </c>
      <c r="C278" t="str">
        <f t="shared" si="4"/>
        <v>Fantilli,  Adam</v>
      </c>
      <c r="E278" t="s">
        <v>14</v>
      </c>
      <c r="F278" t="s">
        <v>43</v>
      </c>
      <c r="G278" t="s">
        <v>9</v>
      </c>
      <c r="H278" s="8" t="str" cm="1">
        <f t="array" ref="H278">INDEX($I$1:$R$1, MATCH(TRUE, INDEX(I278:R278="",0), 0))</f>
        <v>2026-27</v>
      </c>
      <c r="I278" s="1">
        <v>950000</v>
      </c>
      <c r="J278" s="1">
        <v>950000</v>
      </c>
      <c r="K278" s="1">
        <v>950000</v>
      </c>
      <c r="S278">
        <f>COUNTIF(I278:R278,I278)</f>
        <v>3</v>
      </c>
      <c r="T278" s="7">
        <f>10-COUNTIF(I278:R278,I278)-COUNTBLANK(I278:R278)</f>
        <v>0</v>
      </c>
      <c r="U278" s="1">
        <f>I278</f>
        <v>950000</v>
      </c>
      <c r="V278" s="1">
        <f>IF(I278=J278,IF(J278=K278,IF(K278=L278,0,L278),K278),J278)</f>
        <v>0</v>
      </c>
    </row>
    <row r="279" spans="1:22" x14ac:dyDescent="0.35">
      <c r="A279" t="s">
        <v>866</v>
      </c>
      <c r="B279" t="s">
        <v>456</v>
      </c>
      <c r="C279" t="str">
        <f t="shared" si="4"/>
        <v>Farabee,  Joel</v>
      </c>
      <c r="E279" t="s">
        <v>10</v>
      </c>
      <c r="F279" t="s">
        <v>13</v>
      </c>
      <c r="G279" t="s">
        <v>9</v>
      </c>
      <c r="H279" s="8" t="str" cm="1">
        <f t="array" ref="H279">INDEX($I$1:$R$1, MATCH(TRUE, INDEX(I279:R279="",0), 0))</f>
        <v>2028-29</v>
      </c>
      <c r="I279" s="1">
        <v>5000000</v>
      </c>
      <c r="J279" s="1">
        <v>5000000</v>
      </c>
      <c r="K279" s="1">
        <v>5000000</v>
      </c>
      <c r="L279" s="1">
        <v>5000000</v>
      </c>
      <c r="M279" s="1">
        <v>5000000</v>
      </c>
      <c r="S279">
        <f>COUNTIF(I279:R279,I279)</f>
        <v>5</v>
      </c>
      <c r="T279" s="7">
        <f>10-COUNTIF(I279:R279,I279)-COUNTBLANK(I279:R279)</f>
        <v>0</v>
      </c>
      <c r="U279" s="1">
        <f>I279</f>
        <v>5000000</v>
      </c>
      <c r="V279" s="1">
        <f>IF(I279=J279,IF(J279=K279,IF(K279=L279,0,L279),K279),J279)</f>
        <v>0</v>
      </c>
    </row>
    <row r="280" spans="1:22" x14ac:dyDescent="0.35">
      <c r="A280" t="s">
        <v>867</v>
      </c>
      <c r="B280" t="s">
        <v>868</v>
      </c>
      <c r="C280" t="str">
        <f t="shared" si="4"/>
        <v>Fasching,  Hudson</v>
      </c>
      <c r="E280" t="s">
        <v>10</v>
      </c>
      <c r="F280" t="s">
        <v>31</v>
      </c>
      <c r="G280" t="s">
        <v>9</v>
      </c>
      <c r="H280" s="8" t="str" cm="1">
        <f t="array" ref="H280">INDEX($I$1:$R$1, MATCH(TRUE, INDEX(I280:R280="",0), 0))</f>
        <v>2025-26</v>
      </c>
      <c r="I280" s="1">
        <v>775000</v>
      </c>
      <c r="J280" s="1">
        <v>775000</v>
      </c>
      <c r="S280">
        <f>COUNTIF(I280:R280,I280)</f>
        <v>2</v>
      </c>
      <c r="T280" s="7">
        <f>10-COUNTIF(I280:R280,I280)-COUNTBLANK(I280:R280)</f>
        <v>0</v>
      </c>
      <c r="U280" s="1">
        <f>I280</f>
        <v>775000</v>
      </c>
      <c r="V280" s="1">
        <f>IF(I280=J280,IF(J280=K280,IF(K280=L280,0,L280),K280),J280)</f>
        <v>0</v>
      </c>
    </row>
    <row r="281" spans="1:22" x14ac:dyDescent="0.35">
      <c r="A281" t="s">
        <v>869</v>
      </c>
      <c r="B281" t="s">
        <v>588</v>
      </c>
      <c r="C281" t="str">
        <f t="shared" si="4"/>
        <v>Fast,  Jesper</v>
      </c>
      <c r="E281" t="s">
        <v>10</v>
      </c>
      <c r="F281" t="s">
        <v>12</v>
      </c>
      <c r="G281" t="s">
        <v>9</v>
      </c>
      <c r="H281" s="8" t="str" cm="1">
        <f t="array" ref="H281">INDEX($I$1:$R$1, MATCH(TRUE, INDEX(I281:R281="",0), 0))</f>
        <v>2025-26</v>
      </c>
      <c r="I281" s="1">
        <v>2400000</v>
      </c>
      <c r="J281" s="1">
        <v>2400000</v>
      </c>
      <c r="S281">
        <f>COUNTIF(I281:R281,I281)</f>
        <v>2</v>
      </c>
      <c r="T281" s="7">
        <f>10-COUNTIF(I281:R281,I281)-COUNTBLANK(I281:R281)</f>
        <v>0</v>
      </c>
      <c r="U281" s="1">
        <f>I281</f>
        <v>2400000</v>
      </c>
      <c r="V281" s="1">
        <f>IF(I281=J281,IF(J281=K281,IF(K281=L281,0,L281),K281),J281)</f>
        <v>0</v>
      </c>
    </row>
    <row r="282" spans="1:22" x14ac:dyDescent="0.35">
      <c r="A282" t="s">
        <v>870</v>
      </c>
      <c r="B282" t="s">
        <v>493</v>
      </c>
      <c r="C282" t="str">
        <f t="shared" si="4"/>
        <v>Faulk,  Justin</v>
      </c>
      <c r="E282" t="s">
        <v>10</v>
      </c>
      <c r="F282" t="s">
        <v>12</v>
      </c>
      <c r="G282" t="s">
        <v>285</v>
      </c>
      <c r="H282" s="8" t="str" cm="1">
        <f t="array" ref="H282">INDEX($I$1:$R$1, MATCH(TRUE, INDEX(I282:R282="",0), 0))</f>
        <v>2027-28</v>
      </c>
      <c r="I282" s="1">
        <v>6500000</v>
      </c>
      <c r="J282" s="1">
        <v>6500000</v>
      </c>
      <c r="K282" s="1">
        <v>6500000</v>
      </c>
      <c r="L282" s="1">
        <v>6500000</v>
      </c>
      <c r="S282">
        <f>COUNTIF(I282:R282,I282)</f>
        <v>4</v>
      </c>
      <c r="T282" s="7">
        <f>10-COUNTIF(I282:R282,I282)-COUNTBLANK(I282:R282)</f>
        <v>0</v>
      </c>
      <c r="U282" s="1">
        <f>I282</f>
        <v>6500000</v>
      </c>
      <c r="V282" s="1">
        <f>IF(I282=J282,IF(J282=K282,IF(K282=L282,0,L282),K282),J282)</f>
        <v>0</v>
      </c>
    </row>
    <row r="283" spans="1:22" x14ac:dyDescent="0.35">
      <c r="A283" t="s">
        <v>871</v>
      </c>
      <c r="B283" t="s">
        <v>483</v>
      </c>
      <c r="C283" t="str">
        <f t="shared" si="4"/>
        <v>Fedotov,  Ivan</v>
      </c>
      <c r="E283" t="s">
        <v>14</v>
      </c>
      <c r="F283" t="s">
        <v>13</v>
      </c>
      <c r="G283" t="s">
        <v>365</v>
      </c>
      <c r="H283" s="8" t="str" cm="1">
        <f t="array" ref="H283">INDEX($I$1:$R$1, MATCH(TRUE, INDEX(I283:R283="",0), 0))</f>
        <v>2024-25</v>
      </c>
      <c r="I283" s="1">
        <v>925000</v>
      </c>
      <c r="S283">
        <f>COUNTIF(I283:R283,I283)</f>
        <v>1</v>
      </c>
      <c r="T283" s="7">
        <f>10-COUNTIF(I283:R283,I283)-COUNTBLANK(I283:R283)</f>
        <v>0</v>
      </c>
      <c r="U283" s="1">
        <f>I283</f>
        <v>925000</v>
      </c>
      <c r="V283" s="1">
        <f>IF(I283=J283,IF(J283=K283,IF(K283=L283,0,L283),K283),J283)</f>
        <v>0</v>
      </c>
    </row>
    <row r="284" spans="1:22" x14ac:dyDescent="0.35">
      <c r="A284" t="s">
        <v>872</v>
      </c>
      <c r="B284" t="s">
        <v>873</v>
      </c>
      <c r="C284" t="str">
        <f t="shared" si="4"/>
        <v>Fehervary,  Martin</v>
      </c>
      <c r="E284" t="s">
        <v>14</v>
      </c>
      <c r="F284" t="s">
        <v>26</v>
      </c>
      <c r="G284" t="s">
        <v>285</v>
      </c>
      <c r="H284" s="8" t="str" cm="1">
        <f t="array" ref="H284">INDEX($I$1:$R$1, MATCH(TRUE, INDEX(I284:R284="",0), 0))</f>
        <v>2026-27</v>
      </c>
      <c r="I284" s="1">
        <v>2675000</v>
      </c>
      <c r="J284" s="1">
        <v>2675000</v>
      </c>
      <c r="K284" s="1">
        <v>2675000</v>
      </c>
      <c r="S284">
        <f>COUNTIF(I284:R284,I284)</f>
        <v>3</v>
      </c>
      <c r="T284" s="7">
        <f>10-COUNTIF(I284:R284,I284)-COUNTBLANK(I284:R284)</f>
        <v>0</v>
      </c>
      <c r="U284" s="1">
        <f>I284</f>
        <v>2675000</v>
      </c>
      <c r="V284" s="1">
        <f>IF(I284=J284,IF(J284=K284,IF(K284=L284,0,L284),K284),J284)</f>
        <v>0</v>
      </c>
    </row>
    <row r="285" spans="1:22" x14ac:dyDescent="0.35">
      <c r="A285" t="s">
        <v>874</v>
      </c>
      <c r="B285" t="s">
        <v>875</v>
      </c>
      <c r="C285" t="str">
        <f t="shared" si="4"/>
        <v>Ferraro,  Mario</v>
      </c>
      <c r="E285" t="s">
        <v>10</v>
      </c>
      <c r="F285" t="s">
        <v>71</v>
      </c>
      <c r="G285" t="s">
        <v>285</v>
      </c>
      <c r="H285" s="8" t="str" cm="1">
        <f t="array" ref="H285">INDEX($I$1:$R$1, MATCH(TRUE, INDEX(I285:R285="",0), 0))</f>
        <v>2026-27</v>
      </c>
      <c r="I285" s="1">
        <v>3250000</v>
      </c>
      <c r="J285" s="1">
        <v>3250000</v>
      </c>
      <c r="K285" s="1">
        <v>3250000</v>
      </c>
      <c r="S285">
        <f>COUNTIF(I285:R285,I285)</f>
        <v>3</v>
      </c>
      <c r="T285" s="7">
        <f>10-COUNTIF(I285:R285,I285)-COUNTBLANK(I285:R285)</f>
        <v>0</v>
      </c>
      <c r="U285" s="1">
        <f>I285</f>
        <v>3250000</v>
      </c>
      <c r="V285" s="1">
        <f>IF(I285=J285,IF(J285=K285,IF(K285=L285,0,L285),K285),J285)</f>
        <v>0</v>
      </c>
    </row>
    <row r="286" spans="1:22" x14ac:dyDescent="0.35">
      <c r="A286" t="s">
        <v>876</v>
      </c>
      <c r="B286" t="s">
        <v>473</v>
      </c>
      <c r="C286" t="str">
        <f t="shared" si="4"/>
        <v>Fiala,  Kevin</v>
      </c>
      <c r="E286" t="s">
        <v>10</v>
      </c>
      <c r="F286" t="s">
        <v>23</v>
      </c>
      <c r="G286" t="s">
        <v>9</v>
      </c>
      <c r="H286" s="8" t="str" cm="1">
        <f t="array" ref="H286">INDEX($I$1:$R$1, MATCH(TRUE, INDEX(I286:R286="",0), 0))</f>
        <v>2029-30</v>
      </c>
      <c r="I286" s="1">
        <v>7875000</v>
      </c>
      <c r="J286" s="1">
        <v>7875000</v>
      </c>
      <c r="K286" s="1">
        <v>7875000</v>
      </c>
      <c r="L286" s="1">
        <v>7875000</v>
      </c>
      <c r="M286" s="1">
        <v>7875000</v>
      </c>
      <c r="N286" s="1">
        <v>7875000</v>
      </c>
      <c r="S286">
        <f>COUNTIF(I286:R286,I286)</f>
        <v>6</v>
      </c>
      <c r="T286" s="7">
        <f>10-COUNTIF(I286:R286,I286)-COUNTBLANK(I286:R286)</f>
        <v>0</v>
      </c>
      <c r="U286" s="1">
        <f>I286</f>
        <v>7875000</v>
      </c>
      <c r="V286" s="1">
        <f>IF(I286=J286,IF(J286=K286,IF(K286=L286,0,L286),K286),J286)</f>
        <v>0</v>
      </c>
    </row>
    <row r="287" spans="1:22" x14ac:dyDescent="0.35">
      <c r="A287" t="s">
        <v>877</v>
      </c>
      <c r="B287" t="s">
        <v>656</v>
      </c>
      <c r="C287" t="str">
        <f t="shared" si="4"/>
        <v>Finley,  Jack</v>
      </c>
      <c r="E287" t="s">
        <v>174</v>
      </c>
      <c r="F287" t="s">
        <v>91</v>
      </c>
      <c r="G287" t="s">
        <v>9</v>
      </c>
      <c r="H287" s="8" t="str" cm="1">
        <f t="array" ref="H287">INDEX($I$1:$R$1, MATCH(TRUE, INDEX(I287:R287="",0), 0))</f>
        <v>2023-24</v>
      </c>
      <c r="S287">
        <f>COUNTIF(I287:R287,I287)</f>
        <v>0</v>
      </c>
      <c r="T287" s="7">
        <f>10-COUNTIF(I287:R287,I287)-COUNTBLANK(I287:R287)</f>
        <v>0</v>
      </c>
      <c r="U287" s="1">
        <f>I287</f>
        <v>0</v>
      </c>
      <c r="V287" s="1">
        <f>IF(I287=J287,IF(J287=K287,IF(K287=L287,0,L287),K287),J287)</f>
        <v>0</v>
      </c>
    </row>
    <row r="288" spans="1:22" x14ac:dyDescent="0.35">
      <c r="A288" t="s">
        <v>878</v>
      </c>
      <c r="B288" t="s">
        <v>829</v>
      </c>
      <c r="C288" t="str">
        <f t="shared" si="4"/>
        <v>Fischer,  Christian</v>
      </c>
      <c r="E288" t="s">
        <v>10</v>
      </c>
      <c r="F288" t="s">
        <v>50</v>
      </c>
      <c r="G288" t="s">
        <v>9</v>
      </c>
      <c r="H288" s="8" t="str" cm="1">
        <f t="array" ref="H288">INDEX($I$1:$R$1, MATCH(TRUE, INDEX(I288:R288="",0), 0))</f>
        <v>2024-25</v>
      </c>
      <c r="I288" s="1">
        <v>1125000</v>
      </c>
      <c r="S288">
        <f>COUNTIF(I288:R288,I288)</f>
        <v>1</v>
      </c>
      <c r="T288" s="7">
        <f>10-COUNTIF(I288:R288,I288)-COUNTBLANK(I288:R288)</f>
        <v>0</v>
      </c>
      <c r="U288" s="1">
        <f>I288</f>
        <v>1125000</v>
      </c>
      <c r="V288" s="1">
        <f>IF(I288=J288,IF(J288=K288,IF(K288=L288,0,L288),K288),J288)</f>
        <v>0</v>
      </c>
    </row>
    <row r="289" spans="1:22" x14ac:dyDescent="0.35">
      <c r="A289" t="s">
        <v>879</v>
      </c>
      <c r="B289" t="s">
        <v>880</v>
      </c>
      <c r="C289" t="str">
        <f t="shared" si="4"/>
        <v>Fix-Wolansky,  Trey</v>
      </c>
      <c r="E289" t="s">
        <v>10</v>
      </c>
      <c r="F289" t="s">
        <v>43</v>
      </c>
      <c r="G289" t="s">
        <v>9</v>
      </c>
      <c r="H289" s="8" t="str" cm="1">
        <f t="array" ref="H289">INDEX($I$1:$R$1, MATCH(TRUE, INDEX(I289:R289="",0), 0))</f>
        <v>2025-26</v>
      </c>
      <c r="I289" s="1">
        <v>775000</v>
      </c>
      <c r="J289" s="1">
        <v>775000</v>
      </c>
      <c r="S289">
        <f>COUNTIF(I289:R289,I289)</f>
        <v>2</v>
      </c>
      <c r="T289" s="7">
        <f>10-COUNTIF(I289:R289,I289)-COUNTBLANK(I289:R289)</f>
        <v>0</v>
      </c>
      <c r="U289" s="1">
        <f>I289</f>
        <v>775000</v>
      </c>
      <c r="V289" s="1">
        <f>IF(I289=J289,IF(J289=K289,IF(K289=L289,0,L289),K289),J289)</f>
        <v>0</v>
      </c>
    </row>
    <row r="290" spans="1:22" x14ac:dyDescent="0.35">
      <c r="A290" t="s">
        <v>881</v>
      </c>
      <c r="B290" t="s">
        <v>884</v>
      </c>
      <c r="C290" t="str">
        <f t="shared" si="4"/>
        <v>Fleury,  Marc-Andre</v>
      </c>
      <c r="E290" t="s">
        <v>14</v>
      </c>
      <c r="F290" t="s">
        <v>37</v>
      </c>
      <c r="G290" t="s">
        <v>365</v>
      </c>
      <c r="H290" s="8" t="str" cm="1">
        <f t="array" ref="H290">INDEX($I$1:$R$1, MATCH(TRUE, INDEX(I290:R290="",0), 0))</f>
        <v>2026-27</v>
      </c>
      <c r="I290" s="1">
        <v>3500000</v>
      </c>
      <c r="J290" s="1">
        <v>1450000</v>
      </c>
      <c r="K290" s="1">
        <v>1450000</v>
      </c>
      <c r="S290">
        <f>COUNTIF(I290:R290,I290)</f>
        <v>1</v>
      </c>
      <c r="T290" s="7">
        <f>10-COUNTIF(I290:R290,I290)-COUNTBLANK(I290:R290)</f>
        <v>2</v>
      </c>
      <c r="U290" s="1">
        <f>I290</f>
        <v>3500000</v>
      </c>
      <c r="V290" s="1">
        <f>IF(I290=J290,IF(J290=K290,IF(K290=L290,0,L290),K290),J290)</f>
        <v>1450000</v>
      </c>
    </row>
    <row r="291" spans="1:22" x14ac:dyDescent="0.35">
      <c r="A291" t="s">
        <v>881</v>
      </c>
      <c r="B291" t="s">
        <v>882</v>
      </c>
      <c r="C291" t="str">
        <f t="shared" si="4"/>
        <v>Fleury,  Cale</v>
      </c>
      <c r="E291" t="s">
        <v>14</v>
      </c>
      <c r="F291" t="s">
        <v>41</v>
      </c>
      <c r="G291" t="s">
        <v>285</v>
      </c>
      <c r="H291" s="8" t="str" cm="1">
        <f t="array" ref="H291">INDEX($I$1:$R$1, MATCH(TRUE, INDEX(I291:R291="",0), 0))</f>
        <v>2025-26</v>
      </c>
      <c r="I291" s="1">
        <v>800000</v>
      </c>
      <c r="J291" s="1">
        <v>800000</v>
      </c>
      <c r="S291">
        <f>COUNTIF(I291:R291,I291)</f>
        <v>2</v>
      </c>
      <c r="T291" s="7">
        <f>10-COUNTIF(I291:R291,I291)-COUNTBLANK(I291:R291)</f>
        <v>0</v>
      </c>
      <c r="U291" s="1">
        <f>I291</f>
        <v>800000</v>
      </c>
      <c r="V291" s="1">
        <f>IF(I291=J291,IF(J291=K291,IF(K291=L291,0,L291),K291),J291)</f>
        <v>0</v>
      </c>
    </row>
    <row r="292" spans="1:22" x14ac:dyDescent="0.35">
      <c r="A292" t="s">
        <v>881</v>
      </c>
      <c r="B292" t="s">
        <v>883</v>
      </c>
      <c r="C292" t="str">
        <f t="shared" si="4"/>
        <v>Fleury,  Haydn</v>
      </c>
      <c r="E292" t="s">
        <v>10</v>
      </c>
      <c r="F292" t="s">
        <v>41</v>
      </c>
      <c r="G292" t="s">
        <v>285</v>
      </c>
      <c r="H292" s="8" t="str" cm="1">
        <f t="array" ref="H292">INDEX($I$1:$R$1, MATCH(TRUE, INDEX(I292:R292="",0), 0))</f>
        <v>2024-25</v>
      </c>
      <c r="I292" s="1">
        <v>762500</v>
      </c>
      <c r="S292">
        <f>COUNTIF(I292:R292,I292)</f>
        <v>1</v>
      </c>
      <c r="T292" s="7">
        <f>10-COUNTIF(I292:R292,I292)-COUNTBLANK(I292:R292)</f>
        <v>0</v>
      </c>
      <c r="U292" s="1">
        <f>I292</f>
        <v>762500</v>
      </c>
      <c r="V292" s="1">
        <f>IF(I292=J292,IF(J292=K292,IF(K292=L292,0,L292),K292),J292)</f>
        <v>0</v>
      </c>
    </row>
    <row r="293" spans="1:22" x14ac:dyDescent="0.35">
      <c r="A293" t="s">
        <v>885</v>
      </c>
      <c r="B293" t="s">
        <v>886</v>
      </c>
      <c r="C293" t="str">
        <f t="shared" si="4"/>
        <v>Focht,  Carson</v>
      </c>
      <c r="E293" t="s">
        <v>174</v>
      </c>
      <c r="F293" t="s">
        <v>28</v>
      </c>
      <c r="G293" t="s">
        <v>9</v>
      </c>
      <c r="H293" s="8" t="str" cm="1">
        <f t="array" ref="H293">INDEX($I$1:$R$1, MATCH(TRUE, INDEX(I293:R293="",0), 0))</f>
        <v>2023-24</v>
      </c>
      <c r="S293">
        <f>COUNTIF(I293:R293,I293)</f>
        <v>0</v>
      </c>
      <c r="T293" s="7">
        <f>10-COUNTIF(I293:R293,I293)-COUNTBLANK(I293:R293)</f>
        <v>0</v>
      </c>
      <c r="U293" s="1">
        <f>I293</f>
        <v>0</v>
      </c>
      <c r="V293" s="1">
        <f>IF(I293=J293,IF(J293=K293,IF(K293=L293,0,L293),K293),J293)</f>
        <v>0</v>
      </c>
    </row>
    <row r="294" spans="1:22" x14ac:dyDescent="0.35">
      <c r="A294" t="s">
        <v>887</v>
      </c>
      <c r="B294" t="s">
        <v>888</v>
      </c>
      <c r="C294" t="str">
        <f t="shared" si="4"/>
        <v>Foegele,  Warren</v>
      </c>
      <c r="E294" t="s">
        <v>10</v>
      </c>
      <c r="F294" t="s">
        <v>46</v>
      </c>
      <c r="G294" t="s">
        <v>9</v>
      </c>
      <c r="H294" s="8" t="str" cm="1">
        <f t="array" ref="H294">INDEX($I$1:$R$1, MATCH(TRUE, INDEX(I294:R294="",0), 0))</f>
        <v>2024-25</v>
      </c>
      <c r="I294" s="1">
        <v>2750000</v>
      </c>
      <c r="S294">
        <f>COUNTIF(I294:R294,I294)</f>
        <v>1</v>
      </c>
      <c r="T294" s="7">
        <f>10-COUNTIF(I294:R294,I294)-COUNTBLANK(I294:R294)</f>
        <v>0</v>
      </c>
      <c r="U294" s="1">
        <f>I294</f>
        <v>2750000</v>
      </c>
      <c r="V294" s="1">
        <f>IF(I294=J294,IF(J294=K294,IF(K294=L294,0,L294),K294),J294)</f>
        <v>0</v>
      </c>
    </row>
    <row r="295" spans="1:22" x14ac:dyDescent="0.35">
      <c r="A295" t="s">
        <v>889</v>
      </c>
      <c r="B295" t="s">
        <v>491</v>
      </c>
      <c r="C295" t="str">
        <f t="shared" si="4"/>
        <v>Foerster,  Tyson</v>
      </c>
      <c r="E295" t="s">
        <v>14</v>
      </c>
      <c r="F295" t="s">
        <v>13</v>
      </c>
      <c r="G295" t="s">
        <v>9</v>
      </c>
      <c r="H295" s="8" t="str" cm="1">
        <f t="array" ref="H295">INDEX($I$1:$R$1, MATCH(TRUE, INDEX(I295:R295="",0), 0))</f>
        <v>2025-26</v>
      </c>
      <c r="I295" s="1">
        <v>863333</v>
      </c>
      <c r="J295" s="1">
        <v>863333</v>
      </c>
      <c r="S295">
        <f>COUNTIF(I295:R295,I295)</f>
        <v>2</v>
      </c>
      <c r="T295" s="7">
        <f>10-COUNTIF(I295:R295,I295)-COUNTBLANK(I295:R295)</f>
        <v>0</v>
      </c>
      <c r="U295" s="1">
        <f>I295</f>
        <v>863333</v>
      </c>
      <c r="V295" s="1">
        <f>IF(I295=J295,IF(J295=K295,IF(K295=L295,0,L295),K295),J295)</f>
        <v>0</v>
      </c>
    </row>
    <row r="296" spans="1:22" x14ac:dyDescent="0.35">
      <c r="A296" t="s">
        <v>890</v>
      </c>
      <c r="B296" t="s">
        <v>558</v>
      </c>
      <c r="C296" t="str">
        <f t="shared" si="4"/>
        <v>Foligno,  Marcus</v>
      </c>
      <c r="E296" t="s">
        <v>10</v>
      </c>
      <c r="F296" t="s">
        <v>37</v>
      </c>
      <c r="G296" t="s">
        <v>9</v>
      </c>
      <c r="H296" s="8" t="str" cm="1">
        <f t="array" ref="H296">INDEX($I$1:$R$1, MATCH(TRUE, INDEX(I296:R296="",0), 0))</f>
        <v>2024-25</v>
      </c>
      <c r="I296" s="1">
        <v>3100000</v>
      </c>
      <c r="S296">
        <f>COUNTIF(I296:R296,I296)</f>
        <v>1</v>
      </c>
      <c r="T296" s="7">
        <f>10-COUNTIF(I296:R296,I296)-COUNTBLANK(I296:R296)</f>
        <v>0</v>
      </c>
      <c r="U296" s="1">
        <f>I296</f>
        <v>3100000</v>
      </c>
      <c r="V296" s="1">
        <f>IF(I296=J296,IF(J296=K296,IF(K296=L296,0,L296),K296),J296)</f>
        <v>0</v>
      </c>
    </row>
    <row r="297" spans="1:22" x14ac:dyDescent="0.35">
      <c r="A297" t="s">
        <v>890</v>
      </c>
      <c r="B297" t="s">
        <v>564</v>
      </c>
      <c r="C297" t="str">
        <f t="shared" si="4"/>
        <v>Foligno,  Nick</v>
      </c>
      <c r="E297" t="s">
        <v>10</v>
      </c>
      <c r="F297" t="s">
        <v>18</v>
      </c>
      <c r="G297" t="s">
        <v>9</v>
      </c>
      <c r="H297" s="8" t="str" cm="1">
        <f t="array" ref="H297">INDEX($I$1:$R$1, MATCH(TRUE, INDEX(I297:R297="",0), 0))</f>
        <v>2024-25</v>
      </c>
      <c r="I297" s="1">
        <v>4000000</v>
      </c>
      <c r="S297">
        <f>COUNTIF(I297:R297,I297)</f>
        <v>1</v>
      </c>
      <c r="T297" s="7">
        <f>10-COUNTIF(I297:R297,I297)-COUNTBLANK(I297:R297)</f>
        <v>0</v>
      </c>
      <c r="U297" s="1">
        <f>I297</f>
        <v>4000000</v>
      </c>
      <c r="V297" s="1">
        <f>IF(I297=J297,IF(J297=K297,IF(K297=L297,0,L297),K297),J297)</f>
        <v>0</v>
      </c>
    </row>
    <row r="298" spans="1:22" x14ac:dyDescent="0.35">
      <c r="A298" t="s">
        <v>891</v>
      </c>
      <c r="B298" t="s">
        <v>892</v>
      </c>
      <c r="C298" t="str">
        <f t="shared" si="4"/>
        <v>Foote,  Cal</v>
      </c>
      <c r="E298" t="s">
        <v>10</v>
      </c>
      <c r="F298" t="s">
        <v>60</v>
      </c>
      <c r="G298" t="s">
        <v>285</v>
      </c>
      <c r="H298" s="8" t="str" cm="1">
        <f t="array" ref="H298">INDEX($I$1:$R$1, MATCH(TRUE, INDEX(I298:R298="",0), 0))</f>
        <v>2024-25</v>
      </c>
      <c r="I298" s="1">
        <v>800000</v>
      </c>
      <c r="S298">
        <f>COUNTIF(I298:R298,I298)</f>
        <v>1</v>
      </c>
      <c r="T298" s="7">
        <f>10-COUNTIF(I298:R298,I298)-COUNTBLANK(I298:R298)</f>
        <v>0</v>
      </c>
      <c r="U298" s="1">
        <f>I298</f>
        <v>800000</v>
      </c>
      <c r="V298" s="1">
        <f>IF(I298=J298,IF(J298=K298,IF(K298=L298,0,L298),K298),J298)</f>
        <v>0</v>
      </c>
    </row>
    <row r="299" spans="1:22" x14ac:dyDescent="0.35">
      <c r="A299" t="s">
        <v>891</v>
      </c>
      <c r="B299" t="s">
        <v>893</v>
      </c>
      <c r="C299" t="str">
        <f t="shared" si="4"/>
        <v>Foote,  Nolan</v>
      </c>
      <c r="E299" t="s">
        <v>14</v>
      </c>
      <c r="F299" t="s">
        <v>32</v>
      </c>
      <c r="G299" t="s">
        <v>9</v>
      </c>
      <c r="H299" s="8" t="str" cm="1">
        <f t="array" ref="H299">INDEX($I$1:$R$1, MATCH(TRUE, INDEX(I299:R299="",0), 0))</f>
        <v>2024-25</v>
      </c>
      <c r="I299" s="1">
        <v>863333</v>
      </c>
      <c r="S299">
        <f>COUNTIF(I299:R299,I299)</f>
        <v>1</v>
      </c>
      <c r="T299" s="7">
        <f>10-COUNTIF(I299:R299,I299)-COUNTBLANK(I299:R299)</f>
        <v>0</v>
      </c>
      <c r="U299" s="1">
        <f>I299</f>
        <v>863333</v>
      </c>
      <c r="V299" s="1">
        <f>IF(I299=J299,IF(J299=K299,IF(K299=L299,0,L299),K299),J299)</f>
        <v>0</v>
      </c>
    </row>
    <row r="300" spans="1:22" x14ac:dyDescent="0.35">
      <c r="A300" t="s">
        <v>894</v>
      </c>
      <c r="B300" t="s">
        <v>895</v>
      </c>
      <c r="C300" t="str">
        <f t="shared" si="4"/>
        <v>Forbort,  Derek</v>
      </c>
      <c r="E300" t="s">
        <v>10</v>
      </c>
      <c r="F300" t="s">
        <v>40</v>
      </c>
      <c r="G300" t="s">
        <v>285</v>
      </c>
      <c r="H300" s="8" t="str" cm="1">
        <f t="array" ref="H300">INDEX($I$1:$R$1, MATCH(TRUE, INDEX(I300:R300="",0), 0))</f>
        <v>2024-25</v>
      </c>
      <c r="I300" s="1">
        <v>3000000</v>
      </c>
      <c r="S300">
        <f>COUNTIF(I300:R300,I300)</f>
        <v>1</v>
      </c>
      <c r="T300" s="7">
        <f>10-COUNTIF(I300:R300,I300)-COUNTBLANK(I300:R300)</f>
        <v>0</v>
      </c>
      <c r="U300" s="1">
        <f>I300</f>
        <v>3000000</v>
      </c>
      <c r="V300" s="1">
        <f>IF(I300=J300,IF(J300=K300,IF(K300=L300,0,L300),K300),J300)</f>
        <v>0</v>
      </c>
    </row>
    <row r="301" spans="1:22" x14ac:dyDescent="0.35">
      <c r="A301" t="s">
        <v>896</v>
      </c>
      <c r="B301" t="s">
        <v>653</v>
      </c>
      <c r="C301" t="str">
        <f t="shared" si="4"/>
        <v>Forsberg,  Filip</v>
      </c>
      <c r="E301" t="s">
        <v>10</v>
      </c>
      <c r="F301" t="s">
        <v>98</v>
      </c>
      <c r="G301" t="s">
        <v>9</v>
      </c>
      <c r="H301" s="8" t="str" cm="1">
        <f t="array" ref="H301">INDEX($I$1:$R$1, MATCH(TRUE, INDEX(I301:R301="",0), 0))</f>
        <v>2030-31</v>
      </c>
      <c r="I301" s="1">
        <v>8500000</v>
      </c>
      <c r="J301" s="1">
        <v>8500000</v>
      </c>
      <c r="K301" s="1">
        <v>8500000</v>
      </c>
      <c r="L301" s="1">
        <v>8500000</v>
      </c>
      <c r="M301" s="1">
        <v>8500000</v>
      </c>
      <c r="N301" s="1">
        <v>8500000</v>
      </c>
      <c r="O301" s="1">
        <v>8500000</v>
      </c>
      <c r="S301">
        <f>COUNTIF(I301:R301,I301)</f>
        <v>7</v>
      </c>
      <c r="T301" s="7">
        <f>10-COUNTIF(I301:R301,I301)-COUNTBLANK(I301:R301)</f>
        <v>0</v>
      </c>
      <c r="U301" s="1">
        <f>I301</f>
        <v>8500000</v>
      </c>
      <c r="V301" s="1">
        <f>IF(I301=J301,IF(J301=K301,IF(K301=L301,0,L301),K301),J301)</f>
        <v>0</v>
      </c>
    </row>
    <row r="302" spans="1:22" x14ac:dyDescent="0.35">
      <c r="A302" t="s">
        <v>896</v>
      </c>
      <c r="B302" t="s">
        <v>571</v>
      </c>
      <c r="C302" t="str">
        <f t="shared" si="4"/>
        <v>Forsberg,  Anton</v>
      </c>
      <c r="E302" t="s">
        <v>10</v>
      </c>
      <c r="F302" t="s">
        <v>34</v>
      </c>
      <c r="G302" t="s">
        <v>365</v>
      </c>
      <c r="H302" s="8" t="str" cm="1">
        <f t="array" ref="H302">INDEX($I$1:$R$1, MATCH(TRUE, INDEX(I302:R302="",0), 0))</f>
        <v>2025-26</v>
      </c>
      <c r="I302" s="1">
        <v>2750000</v>
      </c>
      <c r="J302" s="1">
        <v>2750000</v>
      </c>
      <c r="S302">
        <f>COUNTIF(I302:R302,I302)</f>
        <v>2</v>
      </c>
      <c r="T302" s="7">
        <f>10-COUNTIF(I302:R302,I302)-COUNTBLANK(I302:R302)</f>
        <v>0</v>
      </c>
      <c r="U302" s="1">
        <f>I302</f>
        <v>2750000</v>
      </c>
      <c r="V302" s="1">
        <f>IF(I302=J302,IF(J302=K302,IF(K302=L302,0,L302),K302),J302)</f>
        <v>0</v>
      </c>
    </row>
    <row r="303" spans="1:22" x14ac:dyDescent="0.35">
      <c r="A303" t="s">
        <v>897</v>
      </c>
      <c r="B303" t="s">
        <v>898</v>
      </c>
      <c r="C303" t="str">
        <f t="shared" si="4"/>
        <v>Forsling,  Gustav</v>
      </c>
      <c r="E303" t="s">
        <v>10</v>
      </c>
      <c r="F303" t="s">
        <v>24</v>
      </c>
      <c r="G303" t="s">
        <v>285</v>
      </c>
      <c r="H303" s="8" t="str" cm="1">
        <f t="array" ref="H303">INDEX($I$1:$R$1, MATCH(TRUE, INDEX(I303:R303="",0), 0))</f>
        <v>2032-33</v>
      </c>
      <c r="I303" s="1">
        <v>2666667</v>
      </c>
      <c r="J303" s="1">
        <v>5750000</v>
      </c>
      <c r="K303" s="1">
        <v>5750000</v>
      </c>
      <c r="L303" s="1">
        <v>5750000</v>
      </c>
      <c r="M303" s="1">
        <v>5750000</v>
      </c>
      <c r="N303" s="1">
        <v>5750000</v>
      </c>
      <c r="O303" s="1">
        <v>5750000</v>
      </c>
      <c r="P303" s="1">
        <v>5750000</v>
      </c>
      <c r="Q303" s="1">
        <v>5750000</v>
      </c>
      <c r="S303">
        <f>COUNTIF(I303:R303,I303)</f>
        <v>1</v>
      </c>
      <c r="T303" s="7">
        <f>10-COUNTIF(I303:R303,I303)-COUNTBLANK(I303:R303)</f>
        <v>8</v>
      </c>
      <c r="U303" s="1">
        <f>I303</f>
        <v>2666667</v>
      </c>
      <c r="V303" s="1">
        <f>IF(I303=J303,IF(J303=K303,IF(K303=L303,0,L303),K303),J303)</f>
        <v>5750000</v>
      </c>
    </row>
    <row r="304" spans="1:22" x14ac:dyDescent="0.35">
      <c r="A304" t="s">
        <v>899</v>
      </c>
      <c r="B304" t="s">
        <v>900</v>
      </c>
      <c r="C304" t="str">
        <f t="shared" si="4"/>
        <v>Fortier,  Gabriel</v>
      </c>
      <c r="E304" t="s">
        <v>10</v>
      </c>
      <c r="F304" t="s">
        <v>21</v>
      </c>
      <c r="G304" t="s">
        <v>9</v>
      </c>
      <c r="H304" s="8" t="str" cm="1">
        <f t="array" ref="H304">INDEX($I$1:$R$1, MATCH(TRUE, INDEX(I304:R304="",0), 0))</f>
        <v>2024-25</v>
      </c>
      <c r="I304" s="1">
        <v>775000</v>
      </c>
      <c r="S304">
        <f>COUNTIF(I304:R304,I304)</f>
        <v>1</v>
      </c>
      <c r="T304" s="7">
        <f>10-COUNTIF(I304:R304,I304)-COUNTBLANK(I304:R304)</f>
        <v>0</v>
      </c>
      <c r="U304" s="1">
        <f>I304</f>
        <v>775000</v>
      </c>
      <c r="V304" s="1">
        <f>IF(I304=J304,IF(J304=K304,IF(K304=L304,0,L304),K304),J304)</f>
        <v>0</v>
      </c>
    </row>
    <row r="305" spans="1:22" x14ac:dyDescent="0.35">
      <c r="A305" t="s">
        <v>901</v>
      </c>
      <c r="B305" t="s">
        <v>902</v>
      </c>
      <c r="C305" t="str">
        <f t="shared" si="4"/>
        <v>Foudy,  Liam</v>
      </c>
      <c r="E305" t="s">
        <v>174</v>
      </c>
      <c r="F305" t="s">
        <v>43</v>
      </c>
      <c r="G305" t="s">
        <v>9</v>
      </c>
      <c r="H305" s="8" t="str" cm="1">
        <f t="array" ref="H305">INDEX($I$1:$R$1, MATCH(TRUE, INDEX(I305:R305="",0), 0))</f>
        <v>2023-24</v>
      </c>
      <c r="S305">
        <f>COUNTIF(I305:R305,I305)</f>
        <v>0</v>
      </c>
      <c r="T305" s="7">
        <f>10-COUNTIF(I305:R305,I305)-COUNTBLANK(I305:R305)</f>
        <v>0</v>
      </c>
      <c r="U305" s="1">
        <f>I305</f>
        <v>0</v>
      </c>
      <c r="V305" s="1">
        <f>IF(I305=J305,IF(J305=K305,IF(K305=L305,0,L305),K305),J305)</f>
        <v>0</v>
      </c>
    </row>
    <row r="306" spans="1:22" x14ac:dyDescent="0.35">
      <c r="A306" t="s">
        <v>903</v>
      </c>
      <c r="B306" t="s">
        <v>463</v>
      </c>
      <c r="C306" t="str">
        <f t="shared" si="4"/>
        <v>Fowler,  Cam</v>
      </c>
      <c r="E306" t="s">
        <v>10</v>
      </c>
      <c r="F306" t="s">
        <v>70</v>
      </c>
      <c r="G306" t="s">
        <v>285</v>
      </c>
      <c r="H306" s="8" t="str" cm="1">
        <f t="array" ref="H306">INDEX($I$1:$R$1, MATCH(TRUE, INDEX(I306:R306="",0), 0))</f>
        <v>2026-27</v>
      </c>
      <c r="I306" s="1">
        <v>6500000</v>
      </c>
      <c r="J306" s="1">
        <v>6500000</v>
      </c>
      <c r="K306" s="1">
        <v>6500000</v>
      </c>
      <c r="S306">
        <f>COUNTIF(I306:R306,I306)</f>
        <v>3</v>
      </c>
      <c r="T306" s="7">
        <f>10-COUNTIF(I306:R306,I306)-COUNTBLANK(I306:R306)</f>
        <v>0</v>
      </c>
      <c r="U306" s="1">
        <f>I306</f>
        <v>6500000</v>
      </c>
      <c r="V306" s="1">
        <f>IF(I306=J306,IF(J306=K306,IF(K306=L306,0,L306),K306),J306)</f>
        <v>0</v>
      </c>
    </row>
    <row r="307" spans="1:22" x14ac:dyDescent="0.35">
      <c r="A307" t="s">
        <v>904</v>
      </c>
      <c r="B307" t="s">
        <v>512</v>
      </c>
      <c r="C307" t="str">
        <f t="shared" si="4"/>
        <v>Fox,  Adam</v>
      </c>
      <c r="E307" t="s">
        <v>10</v>
      </c>
      <c r="F307" t="s">
        <v>42</v>
      </c>
      <c r="G307" t="s">
        <v>285</v>
      </c>
      <c r="H307" s="8" t="str" cm="1">
        <f t="array" ref="H307">INDEX($I$1:$R$1, MATCH(TRUE, INDEX(I307:R307="",0), 0))</f>
        <v>2030-31</v>
      </c>
      <c r="I307" s="1">
        <v>9500000</v>
      </c>
      <c r="J307" s="1">
        <v>9500000</v>
      </c>
      <c r="K307" s="1">
        <v>9500000</v>
      </c>
      <c r="L307" s="1">
        <v>9500000</v>
      </c>
      <c r="M307" s="1">
        <v>9500000</v>
      </c>
      <c r="N307" s="1">
        <v>9500000</v>
      </c>
      <c r="O307" s="1">
        <v>9500000</v>
      </c>
      <c r="S307">
        <f>COUNTIF(I307:R307,I307)</f>
        <v>7</v>
      </c>
      <c r="T307" s="7">
        <f>10-COUNTIF(I307:R307,I307)-COUNTBLANK(I307:R307)</f>
        <v>0</v>
      </c>
      <c r="U307" s="1">
        <f>I307</f>
        <v>9500000</v>
      </c>
      <c r="V307" s="1">
        <f>IF(I307=J307,IF(J307=K307,IF(K307=L307,0,L307),K307),J307)</f>
        <v>0</v>
      </c>
    </row>
    <row r="308" spans="1:22" x14ac:dyDescent="0.35">
      <c r="A308" t="s">
        <v>905</v>
      </c>
      <c r="B308" t="s">
        <v>633</v>
      </c>
      <c r="C308" t="str">
        <f t="shared" si="4"/>
        <v>Francouz,  Pavel</v>
      </c>
      <c r="E308" t="s">
        <v>10</v>
      </c>
      <c r="F308" t="s">
        <v>64</v>
      </c>
      <c r="G308" t="s">
        <v>365</v>
      </c>
      <c r="H308" s="8" t="str" cm="1">
        <f t="array" ref="H308">INDEX($I$1:$R$1, MATCH(TRUE, INDEX(I308:R308="",0), 0))</f>
        <v>2024-25</v>
      </c>
      <c r="I308" s="1">
        <v>2000000</v>
      </c>
      <c r="S308">
        <f>COUNTIF(I308:R308,I308)</f>
        <v>1</v>
      </c>
      <c r="T308" s="7">
        <f>10-COUNTIF(I308:R308,I308)-COUNTBLANK(I308:R308)</f>
        <v>0</v>
      </c>
      <c r="U308" s="1">
        <f>I308</f>
        <v>2000000</v>
      </c>
      <c r="V308" s="1">
        <f>IF(I308=J308,IF(J308=K308,IF(K308=L308,0,L308),K308),J308)</f>
        <v>0</v>
      </c>
    </row>
    <row r="309" spans="1:22" x14ac:dyDescent="0.35">
      <c r="A309" t="s">
        <v>906</v>
      </c>
      <c r="B309" t="s">
        <v>907</v>
      </c>
      <c r="C309" t="str">
        <f t="shared" si="4"/>
        <v>Frederic,  Trent</v>
      </c>
      <c r="E309" t="s">
        <v>14</v>
      </c>
      <c r="F309" t="s">
        <v>40</v>
      </c>
      <c r="G309" t="s">
        <v>9</v>
      </c>
      <c r="H309" s="8" t="str" cm="1">
        <f t="array" ref="H309">INDEX($I$1:$R$1, MATCH(TRUE, INDEX(I309:R309="",0), 0))</f>
        <v>2025-26</v>
      </c>
      <c r="I309" s="1">
        <v>2300000</v>
      </c>
      <c r="J309" s="1">
        <v>2300000</v>
      </c>
      <c r="S309">
        <f>COUNTIF(I309:R309,I309)</f>
        <v>2</v>
      </c>
      <c r="T309" s="7">
        <f>10-COUNTIF(I309:R309,I309)-COUNTBLANK(I309:R309)</f>
        <v>0</v>
      </c>
      <c r="U309" s="1">
        <f>I309</f>
        <v>2300000</v>
      </c>
      <c r="V309" s="1">
        <f>IF(I309=J309,IF(J309=K309,IF(K309=L309,0,L309),K309),J309)</f>
        <v>0</v>
      </c>
    </row>
    <row r="310" spans="1:22" x14ac:dyDescent="0.35">
      <c r="A310" t="s">
        <v>908</v>
      </c>
      <c r="B310" t="s">
        <v>494</v>
      </c>
      <c r="C310" t="str">
        <f t="shared" si="4"/>
        <v>Frost,  Morgan</v>
      </c>
      <c r="E310" t="s">
        <v>14</v>
      </c>
      <c r="F310" t="s">
        <v>13</v>
      </c>
      <c r="G310" t="s">
        <v>9</v>
      </c>
      <c r="H310" s="8" t="str" cm="1">
        <f t="array" ref="H310">INDEX($I$1:$R$1, MATCH(TRUE, INDEX(I310:R310="",0), 0))</f>
        <v>2025-26</v>
      </c>
      <c r="I310" s="1">
        <v>2100000</v>
      </c>
      <c r="J310" s="1">
        <v>2100000</v>
      </c>
      <c r="S310">
        <f>COUNTIF(I310:R310,I310)</f>
        <v>2</v>
      </c>
      <c r="T310" s="7">
        <f>10-COUNTIF(I310:R310,I310)-COUNTBLANK(I310:R310)</f>
        <v>0</v>
      </c>
      <c r="U310" s="1">
        <f>I310</f>
        <v>2100000</v>
      </c>
      <c r="V310" s="1">
        <f>IF(I310=J310,IF(J310=K310,IF(K310=L310,0,L310),K310),J310)</f>
        <v>0</v>
      </c>
    </row>
    <row r="311" spans="1:22" x14ac:dyDescent="0.35">
      <c r="A311" t="s">
        <v>909</v>
      </c>
      <c r="B311" t="s">
        <v>538</v>
      </c>
      <c r="C311" t="str">
        <f t="shared" si="4"/>
        <v>Fucale,  Zach</v>
      </c>
      <c r="E311" t="s">
        <v>174</v>
      </c>
      <c r="F311" t="s">
        <v>26</v>
      </c>
      <c r="G311" t="s">
        <v>365</v>
      </c>
      <c r="H311" s="8" t="str" cm="1">
        <f t="array" ref="H311">INDEX($I$1:$R$1, MATCH(TRUE, INDEX(I311:R311="",0), 0))</f>
        <v>2023-24</v>
      </c>
      <c r="S311">
        <f>COUNTIF(I311:R311,I311)</f>
        <v>0</v>
      </c>
      <c r="T311" s="7">
        <f>10-COUNTIF(I311:R311,I311)-COUNTBLANK(I311:R311)</f>
        <v>0</v>
      </c>
      <c r="U311" s="1">
        <f>I311</f>
        <v>0</v>
      </c>
      <c r="V311" s="1">
        <f>IF(I311=J311,IF(J311=K311,IF(K311=L311,0,L311),K311),J311)</f>
        <v>0</v>
      </c>
    </row>
    <row r="312" spans="1:22" x14ac:dyDescent="0.35">
      <c r="A312" t="s">
        <v>910</v>
      </c>
      <c r="B312" t="s">
        <v>531</v>
      </c>
      <c r="C312" t="str">
        <f t="shared" si="4"/>
        <v>Gagner,  Sam</v>
      </c>
      <c r="E312" t="s">
        <v>10</v>
      </c>
      <c r="F312" t="s">
        <v>46</v>
      </c>
      <c r="G312" t="s">
        <v>9</v>
      </c>
      <c r="H312" s="8" t="str" cm="1">
        <f t="array" ref="H312">INDEX($I$1:$R$1, MATCH(TRUE, INDEX(I312:R312="",0), 0))</f>
        <v>2024-25</v>
      </c>
      <c r="I312" s="1">
        <v>775000</v>
      </c>
      <c r="S312">
        <f>COUNTIF(I312:R312,I312)</f>
        <v>1</v>
      </c>
      <c r="T312" s="7">
        <f>10-COUNTIF(I312:R312,I312)-COUNTBLANK(I312:R312)</f>
        <v>0</v>
      </c>
      <c r="U312" s="1">
        <f>I312</f>
        <v>775000</v>
      </c>
      <c r="V312" s="1">
        <f>IF(I312=J312,IF(J312=K312,IF(K312=L312,0,L312),K312),J312)</f>
        <v>0</v>
      </c>
    </row>
    <row r="313" spans="1:22" x14ac:dyDescent="0.35">
      <c r="A313" t="s">
        <v>911</v>
      </c>
      <c r="B313" t="s">
        <v>618</v>
      </c>
      <c r="C313" t="str">
        <f t="shared" si="4"/>
        <v>Gallagher,  Brendan</v>
      </c>
      <c r="E313" t="s">
        <v>10</v>
      </c>
      <c r="F313" t="s">
        <v>19</v>
      </c>
      <c r="G313" t="s">
        <v>9</v>
      </c>
      <c r="H313" s="8" t="str" cm="1">
        <f t="array" ref="H313">INDEX($I$1:$R$1, MATCH(TRUE, INDEX(I313:R313="",0), 0))</f>
        <v>2027-28</v>
      </c>
      <c r="I313" s="1">
        <v>6500000</v>
      </c>
      <c r="J313" s="1">
        <v>6500000</v>
      </c>
      <c r="K313" s="1">
        <v>6500000</v>
      </c>
      <c r="L313" s="1">
        <v>6500000</v>
      </c>
      <c r="S313">
        <f>COUNTIF(I313:R313,I313)</f>
        <v>4</v>
      </c>
      <c r="T313" s="7">
        <f>10-COUNTIF(I313:R313,I313)-COUNTBLANK(I313:R313)</f>
        <v>0</v>
      </c>
      <c r="U313" s="1">
        <f>I313</f>
        <v>6500000</v>
      </c>
      <c r="V313" s="1">
        <f>IF(I313=J313,IF(J313=K313,IF(K313=L313,0,L313),K313),J313)</f>
        <v>0</v>
      </c>
    </row>
    <row r="314" spans="1:22" x14ac:dyDescent="0.35">
      <c r="A314" t="s">
        <v>912</v>
      </c>
      <c r="B314" t="s">
        <v>913</v>
      </c>
      <c r="C314" t="str">
        <f t="shared" si="4"/>
        <v>Gallant,  Zachary</v>
      </c>
      <c r="E314" t="s">
        <v>174</v>
      </c>
      <c r="F314" t="s">
        <v>29</v>
      </c>
      <c r="G314" t="s">
        <v>9</v>
      </c>
      <c r="H314" s="8" t="str" cm="1">
        <f t="array" ref="H314">INDEX($I$1:$R$1, MATCH(TRUE, INDEX(I314:R314="",0), 0))</f>
        <v>2023-24</v>
      </c>
      <c r="S314">
        <f>COUNTIF(I314:R314,I314)</f>
        <v>0</v>
      </c>
      <c r="T314" s="7">
        <f>10-COUNTIF(I314:R314,I314)-COUNTBLANK(I314:R314)</f>
        <v>0</v>
      </c>
      <c r="U314" s="1">
        <f>I314</f>
        <v>0</v>
      </c>
      <c r="V314" s="1">
        <f>IF(I314=J314,IF(J314=K314,IF(K314=L314,0,L314),K314),J314)</f>
        <v>0</v>
      </c>
    </row>
    <row r="315" spans="1:22" x14ac:dyDescent="0.35">
      <c r="A315" t="s">
        <v>914</v>
      </c>
      <c r="B315" t="s">
        <v>703</v>
      </c>
      <c r="C315" t="str">
        <f t="shared" si="4"/>
        <v>Gambrell,  Dylan</v>
      </c>
      <c r="E315" t="s">
        <v>10</v>
      </c>
      <c r="F315" t="s">
        <v>16</v>
      </c>
      <c r="G315" t="s">
        <v>9</v>
      </c>
      <c r="H315" s="8" t="str" cm="1">
        <f t="array" ref="H315">INDEX($I$1:$R$1, MATCH(TRUE, INDEX(I315:R315="",0), 0))</f>
        <v>2024-25</v>
      </c>
      <c r="I315" s="1">
        <v>775000</v>
      </c>
      <c r="S315">
        <f>COUNTIF(I315:R315,I315)</f>
        <v>1</v>
      </c>
      <c r="T315" s="7">
        <f>10-COUNTIF(I315:R315,I315)-COUNTBLANK(I315:R315)</f>
        <v>0</v>
      </c>
      <c r="U315" s="1">
        <f>I315</f>
        <v>775000</v>
      </c>
      <c r="V315" s="1">
        <f>IF(I315=J315,IF(J315=K315,IF(K315=L315,0,L315),K315),J315)</f>
        <v>0</v>
      </c>
    </row>
    <row r="316" spans="1:22" x14ac:dyDescent="0.35">
      <c r="A316" t="s">
        <v>915</v>
      </c>
      <c r="B316" t="s">
        <v>431</v>
      </c>
      <c r="C316" t="str">
        <f t="shared" si="4"/>
        <v>Gardiner,  Jake</v>
      </c>
      <c r="E316" t="s">
        <v>174</v>
      </c>
      <c r="F316" t="s">
        <v>12</v>
      </c>
      <c r="G316" t="s">
        <v>285</v>
      </c>
      <c r="H316" s="8" t="str" cm="1">
        <f t="array" ref="H316">INDEX($I$1:$R$1, MATCH(TRUE, INDEX(I316:R316="",0), 0))</f>
        <v>2023-24</v>
      </c>
      <c r="S316">
        <f>COUNTIF(I316:R316,I316)</f>
        <v>0</v>
      </c>
      <c r="T316" s="7">
        <f>10-COUNTIF(I316:R316,I316)-COUNTBLANK(I316:R316)</f>
        <v>0</v>
      </c>
      <c r="U316" s="1">
        <f>I316</f>
        <v>0</v>
      </c>
      <c r="V316" s="1">
        <f>IF(I316=J316,IF(J316=K316,IF(K316=L316,0,L316),K316),J316)</f>
        <v>0</v>
      </c>
    </row>
    <row r="317" spans="1:22" x14ac:dyDescent="0.35">
      <c r="A317" t="s">
        <v>916</v>
      </c>
      <c r="B317" t="s">
        <v>917</v>
      </c>
      <c r="C317" t="str">
        <f t="shared" si="4"/>
        <v>Gardner,  Rhett</v>
      </c>
      <c r="E317" t="s">
        <v>10</v>
      </c>
      <c r="F317" t="s">
        <v>13</v>
      </c>
      <c r="G317" t="s">
        <v>9</v>
      </c>
      <c r="H317" s="8" t="str" cm="1">
        <f t="array" ref="H317">INDEX($I$1:$R$1, MATCH(TRUE, INDEX(I317:R317="",0), 0))</f>
        <v>2025-26</v>
      </c>
      <c r="I317" s="1">
        <v>775000</v>
      </c>
      <c r="J317" s="1">
        <v>775000</v>
      </c>
      <c r="S317">
        <f>COUNTIF(I317:R317,I317)</f>
        <v>2</v>
      </c>
      <c r="T317" s="7">
        <f>10-COUNTIF(I317:R317,I317)-COUNTBLANK(I317:R317)</f>
        <v>0</v>
      </c>
      <c r="U317" s="1">
        <f>I317</f>
        <v>775000</v>
      </c>
      <c r="V317" s="1">
        <f>IF(I317=J317,IF(J317=K317,IF(K317=L317,0,L317),K317),J317)</f>
        <v>0</v>
      </c>
    </row>
    <row r="318" spans="1:22" x14ac:dyDescent="0.35">
      <c r="A318" t="s">
        <v>918</v>
      </c>
      <c r="B318" t="s">
        <v>919</v>
      </c>
      <c r="C318" t="str">
        <f t="shared" si="4"/>
        <v>Garland,  Conor</v>
      </c>
      <c r="E318" t="s">
        <v>10</v>
      </c>
      <c r="F318" t="s">
        <v>52</v>
      </c>
      <c r="G318" t="s">
        <v>9</v>
      </c>
      <c r="H318" s="8" t="str" cm="1">
        <f t="array" ref="H318">INDEX($I$1:$R$1, MATCH(TRUE, INDEX(I318:R318="",0), 0))</f>
        <v>2026-27</v>
      </c>
      <c r="I318" s="1">
        <v>4950000</v>
      </c>
      <c r="J318" s="1">
        <v>4950000</v>
      </c>
      <c r="K318" s="1">
        <v>4950000</v>
      </c>
      <c r="S318">
        <f>COUNTIF(I318:R318,I318)</f>
        <v>3</v>
      </c>
      <c r="T318" s="7">
        <f>10-COUNTIF(I318:R318,I318)-COUNTBLANK(I318:R318)</f>
        <v>0</v>
      </c>
      <c r="U318" s="1">
        <f>I318</f>
        <v>4950000</v>
      </c>
      <c r="V318" s="1">
        <f>IF(I318=J318,IF(J318=K318,IF(K318=L318,0,L318),K318),J318)</f>
        <v>0</v>
      </c>
    </row>
    <row r="319" spans="1:22" x14ac:dyDescent="0.35">
      <c r="A319" t="s">
        <v>920</v>
      </c>
      <c r="B319" t="s">
        <v>512</v>
      </c>
      <c r="C319" t="str">
        <f t="shared" si="4"/>
        <v>Gaudette,  Adam</v>
      </c>
      <c r="E319" t="s">
        <v>10</v>
      </c>
      <c r="F319" t="s">
        <v>53</v>
      </c>
      <c r="G319" t="s">
        <v>9</v>
      </c>
      <c r="H319" s="8" t="str" cm="1">
        <f t="array" ref="H319">INDEX($I$1:$R$1, MATCH(TRUE, INDEX(I319:R319="",0), 0))</f>
        <v>2024-25</v>
      </c>
      <c r="I319" s="1">
        <v>775000</v>
      </c>
      <c r="S319">
        <f>COUNTIF(I319:R319,I319)</f>
        <v>1</v>
      </c>
      <c r="T319" s="7">
        <f>10-COUNTIF(I319:R319,I319)-COUNTBLANK(I319:R319)</f>
        <v>0</v>
      </c>
      <c r="U319" s="1">
        <f>I319</f>
        <v>775000</v>
      </c>
      <c r="V319" s="1">
        <f>IF(I319=J319,IF(J319=K319,IF(K319=L319,0,L319),K319),J319)</f>
        <v>0</v>
      </c>
    </row>
    <row r="320" spans="1:22" x14ac:dyDescent="0.35">
      <c r="A320" t="s">
        <v>921</v>
      </c>
      <c r="B320" t="s">
        <v>923</v>
      </c>
      <c r="C320" t="str">
        <f t="shared" si="4"/>
        <v>Gaudreau,  Johnny</v>
      </c>
      <c r="E320" t="s">
        <v>10</v>
      </c>
      <c r="F320" t="s">
        <v>25</v>
      </c>
      <c r="G320" t="s">
        <v>9</v>
      </c>
      <c r="H320" s="8" t="str" cm="1">
        <f t="array" ref="H320">INDEX($I$1:$R$1, MATCH(TRUE, INDEX(I320:R320="",0), 0))</f>
        <v>2029-30</v>
      </c>
      <c r="I320" s="1">
        <v>9750000</v>
      </c>
      <c r="J320" s="1">
        <v>9750000</v>
      </c>
      <c r="K320" s="1">
        <v>9750000</v>
      </c>
      <c r="L320" s="1">
        <v>9750000</v>
      </c>
      <c r="M320" s="1">
        <v>9750000</v>
      </c>
      <c r="N320" s="1">
        <v>9750000</v>
      </c>
      <c r="S320">
        <f>COUNTIF(I320:R320,I320)</f>
        <v>6</v>
      </c>
      <c r="T320" s="7">
        <f>10-COUNTIF(I320:R320,I320)-COUNTBLANK(I320:R320)</f>
        <v>0</v>
      </c>
      <c r="U320" s="1">
        <f>I320</f>
        <v>9750000</v>
      </c>
      <c r="V320" s="1">
        <f>IF(I320=J320,IF(J320=K320,IF(K320=L320,0,L320),K320),J320)</f>
        <v>0</v>
      </c>
    </row>
    <row r="321" spans="1:22" x14ac:dyDescent="0.35">
      <c r="A321" t="s">
        <v>921</v>
      </c>
      <c r="B321" t="s">
        <v>922</v>
      </c>
      <c r="C321" t="str">
        <f t="shared" si="4"/>
        <v>Gaudreau,  Frederick</v>
      </c>
      <c r="F321" t="s">
        <v>37</v>
      </c>
      <c r="G321" t="s">
        <v>9</v>
      </c>
      <c r="H321" s="8" t="str" cm="1">
        <f t="array" ref="H321">INDEX($I$1:$R$1, MATCH(TRUE, INDEX(I321:R321="",0), 0))</f>
        <v>2028-29</v>
      </c>
      <c r="I321" s="1">
        <v>2100000</v>
      </c>
      <c r="J321" s="1">
        <v>2100000</v>
      </c>
      <c r="K321">
        <v>2100000</v>
      </c>
      <c r="L321">
        <v>2100000</v>
      </c>
      <c r="M321" s="2">
        <v>2100000</v>
      </c>
      <c r="S321">
        <f>COUNTIF(I321:R321,I321)</f>
        <v>5</v>
      </c>
      <c r="T321" s="7">
        <f>10-COUNTIF(I321:R321,I321)-COUNTBLANK(I321:R321)</f>
        <v>0</v>
      </c>
      <c r="U321" s="1">
        <f>I321</f>
        <v>2100000</v>
      </c>
      <c r="V321" s="1">
        <f>IF(I321=J321,IF(J321=K321,IF(K321=L321,0,L321),K321),J321)</f>
        <v>0</v>
      </c>
    </row>
    <row r="322" spans="1:22" x14ac:dyDescent="0.35">
      <c r="A322" t="s">
        <v>924</v>
      </c>
      <c r="B322" t="s">
        <v>925</v>
      </c>
      <c r="C322" t="str">
        <f t="shared" si="4"/>
        <v>Gauthier,  Cutter</v>
      </c>
      <c r="E322" t="s">
        <v>14</v>
      </c>
      <c r="F322" t="s">
        <v>70</v>
      </c>
      <c r="G322" t="s">
        <v>9</v>
      </c>
      <c r="H322" s="8" t="str" cm="1">
        <f t="array" ref="H322">INDEX($I$1:$R$1, MATCH(TRUE, INDEX(I322:R322="",0), 0))</f>
        <v>2026-27</v>
      </c>
      <c r="I322" s="1">
        <v>950000</v>
      </c>
      <c r="J322" s="1">
        <v>950000</v>
      </c>
      <c r="K322" s="1">
        <v>950000</v>
      </c>
      <c r="S322">
        <f>COUNTIF(I322:R322,I322)</f>
        <v>3</v>
      </c>
      <c r="T322" s="7">
        <f>10-COUNTIF(I322:R322,I322)-COUNTBLANK(I322:R322)</f>
        <v>0</v>
      </c>
      <c r="U322" s="1">
        <f>I322</f>
        <v>950000</v>
      </c>
      <c r="V322" s="1">
        <f>IF(I322=J322,IF(J322=K322,IF(K322=L322,0,L322),K322),J322)</f>
        <v>0</v>
      </c>
    </row>
    <row r="323" spans="1:22" x14ac:dyDescent="0.35">
      <c r="A323" t="s">
        <v>924</v>
      </c>
      <c r="B323" t="s">
        <v>926</v>
      </c>
      <c r="C323" t="str">
        <f t="shared" ref="C323:C386" si="5">A323&amp;", "&amp;B323</f>
        <v>Gauthier,  Julien</v>
      </c>
      <c r="E323" t="s">
        <v>10</v>
      </c>
      <c r="F323" t="s">
        <v>31</v>
      </c>
      <c r="G323" t="s">
        <v>9</v>
      </c>
      <c r="H323" s="8" t="str" cm="1">
        <f t="array" ref="H323">INDEX($I$1:$R$1, MATCH(TRUE, INDEX(I323:R323="",0), 0))</f>
        <v>2025-26</v>
      </c>
      <c r="I323" s="1">
        <v>787500</v>
      </c>
      <c r="J323" s="1">
        <v>787500</v>
      </c>
      <c r="S323">
        <f>COUNTIF(I323:R323,I323)</f>
        <v>2</v>
      </c>
      <c r="T323" s="7">
        <f>10-COUNTIF(I323:R323,I323)-COUNTBLANK(I323:R323)</f>
        <v>0</v>
      </c>
      <c r="U323" s="1">
        <f>I323</f>
        <v>787500</v>
      </c>
      <c r="V323" s="1">
        <f>IF(I323=J323,IF(J323=K323,IF(K323=L323,0,L323),K323),J323)</f>
        <v>0</v>
      </c>
    </row>
    <row r="324" spans="1:22" x14ac:dyDescent="0.35">
      <c r="A324" t="s">
        <v>927</v>
      </c>
      <c r="B324" t="s">
        <v>928</v>
      </c>
      <c r="C324" t="str">
        <f t="shared" si="5"/>
        <v>Gavrikov,  Vladislav</v>
      </c>
      <c r="E324" t="s">
        <v>10</v>
      </c>
      <c r="F324" t="s">
        <v>17</v>
      </c>
      <c r="G324" t="s">
        <v>285</v>
      </c>
      <c r="H324" s="8" t="str" cm="1">
        <f t="array" ref="H324">INDEX($I$1:$R$1, MATCH(TRUE, INDEX(I324:R324="",0), 0))</f>
        <v>2025-26</v>
      </c>
      <c r="I324" s="1">
        <v>5875000</v>
      </c>
      <c r="J324" s="1">
        <v>5875000</v>
      </c>
      <c r="S324">
        <f>COUNTIF(I324:R324,I324)</f>
        <v>2</v>
      </c>
      <c r="T324" s="7">
        <f>10-COUNTIF(I324:R324,I324)-COUNTBLANK(I324:R324)</f>
        <v>0</v>
      </c>
      <c r="U324" s="1">
        <f>I324</f>
        <v>5875000</v>
      </c>
      <c r="V324" s="1">
        <f>IF(I324=J324,IF(J324=K324,IF(K324=L324,0,L324),K324),J324)</f>
        <v>0</v>
      </c>
    </row>
    <row r="325" spans="1:22" x14ac:dyDescent="0.35">
      <c r="A325" t="s">
        <v>929</v>
      </c>
      <c r="B325" t="s">
        <v>805</v>
      </c>
      <c r="C325" t="str">
        <f t="shared" si="5"/>
        <v>Gawanke,  Leon</v>
      </c>
      <c r="E325" t="s">
        <v>10</v>
      </c>
      <c r="F325" t="s">
        <v>71</v>
      </c>
      <c r="G325" t="s">
        <v>285</v>
      </c>
      <c r="H325" s="8" t="str" cm="1">
        <f t="array" ref="H325">INDEX($I$1:$R$1, MATCH(TRUE, INDEX(I325:R325="",0), 0))</f>
        <v>2024-25</v>
      </c>
      <c r="I325" s="1">
        <v>775000</v>
      </c>
      <c r="S325">
        <f>COUNTIF(I325:R325,I325)</f>
        <v>1</v>
      </c>
      <c r="T325" s="7">
        <f>10-COUNTIF(I325:R325,I325)-COUNTBLANK(I325:R325)</f>
        <v>0</v>
      </c>
      <c r="U325" s="1">
        <f>I325</f>
        <v>775000</v>
      </c>
      <c r="V325" s="1">
        <f>IF(I325=J325,IF(J325=K325,IF(K325=L325,0,L325),K325),J325)</f>
        <v>0</v>
      </c>
    </row>
    <row r="326" spans="1:22" x14ac:dyDescent="0.35">
      <c r="A326" t="s">
        <v>930</v>
      </c>
      <c r="B326" t="s">
        <v>919</v>
      </c>
      <c r="C326" t="str">
        <f t="shared" si="5"/>
        <v>Geekie,  Conor</v>
      </c>
      <c r="E326" t="s">
        <v>14</v>
      </c>
      <c r="F326" t="s">
        <v>52</v>
      </c>
      <c r="G326" t="s">
        <v>9</v>
      </c>
      <c r="H326" s="8" t="str" cm="1">
        <f t="array" ref="H326">INDEX($I$1:$R$1, MATCH(TRUE, INDEX(I326:R326="",0), 0))</f>
        <v>2025-26</v>
      </c>
      <c r="I326" s="1">
        <v>950000</v>
      </c>
      <c r="J326" s="1">
        <v>950000</v>
      </c>
      <c r="S326">
        <f>COUNTIF(I326:R326,I326)</f>
        <v>2</v>
      </c>
      <c r="T326" s="7">
        <f>10-COUNTIF(I326:R326,I326)-COUNTBLANK(I326:R326)</f>
        <v>0</v>
      </c>
      <c r="U326" s="1">
        <f>I326</f>
        <v>950000</v>
      </c>
      <c r="V326" s="1">
        <f>IF(I326=J326,IF(J326=K326,IF(K326=L326,0,L326),K326),J326)</f>
        <v>0</v>
      </c>
    </row>
    <row r="327" spans="1:22" x14ac:dyDescent="0.35">
      <c r="A327" t="s">
        <v>930</v>
      </c>
      <c r="B327" t="s">
        <v>494</v>
      </c>
      <c r="C327" t="str">
        <f t="shared" si="5"/>
        <v>Geekie,  Morgan</v>
      </c>
      <c r="E327" t="s">
        <v>10</v>
      </c>
      <c r="F327" t="s">
        <v>40</v>
      </c>
      <c r="G327" t="s">
        <v>9</v>
      </c>
      <c r="H327" s="8" t="str" cm="1">
        <f t="array" ref="H327">INDEX($I$1:$R$1, MATCH(TRUE, INDEX(I327:R327="",0), 0))</f>
        <v>2025-26</v>
      </c>
      <c r="I327" s="1">
        <v>2000000</v>
      </c>
      <c r="J327" s="1">
        <v>2000000</v>
      </c>
      <c r="S327">
        <f>COUNTIF(I327:R327,I327)</f>
        <v>2</v>
      </c>
      <c r="T327" s="7">
        <f>10-COUNTIF(I327:R327,I327)-COUNTBLANK(I327:R327)</f>
        <v>0</v>
      </c>
      <c r="U327" s="1">
        <f>I327</f>
        <v>2000000</v>
      </c>
      <c r="V327" s="1">
        <f>IF(I327=J327,IF(J327=K327,IF(K327=L327,0,L327),K327),J327)</f>
        <v>0</v>
      </c>
    </row>
    <row r="328" spans="1:22" x14ac:dyDescent="0.35">
      <c r="A328" t="s">
        <v>931</v>
      </c>
      <c r="B328" t="s">
        <v>453</v>
      </c>
      <c r="C328" t="str">
        <f t="shared" si="5"/>
        <v>Geersten,  Mason</v>
      </c>
      <c r="E328" t="s">
        <v>107</v>
      </c>
      <c r="F328" t="s">
        <v>15</v>
      </c>
      <c r="G328" t="s">
        <v>9</v>
      </c>
      <c r="H328" s="8" t="str" cm="1">
        <f t="array" ref="H328">INDEX($I$1:$R$1, MATCH(TRUE, INDEX(I328:R328="",0), 0))</f>
        <v>2025-26</v>
      </c>
      <c r="I328" s="1">
        <v>775000</v>
      </c>
      <c r="J328" s="1">
        <v>775000</v>
      </c>
      <c r="S328">
        <f>COUNTIF(I328:R328,I328)</f>
        <v>2</v>
      </c>
      <c r="T328" s="7">
        <f>10-COUNTIF(I328:R328,I328)-COUNTBLANK(I328:R328)</f>
        <v>0</v>
      </c>
      <c r="U328" s="1">
        <f>I328</f>
        <v>775000</v>
      </c>
      <c r="V328" s="1">
        <f>IF(I328=J328,IF(J328=K328,IF(K328=L328,0,L328),K328),J328)</f>
        <v>0</v>
      </c>
    </row>
    <row r="329" spans="1:22" x14ac:dyDescent="0.35">
      <c r="A329" t="s">
        <v>932</v>
      </c>
      <c r="B329" t="s">
        <v>933</v>
      </c>
      <c r="C329" t="str">
        <f t="shared" si="5"/>
        <v>Gendron,  Alexis</v>
      </c>
      <c r="E329" t="s">
        <v>14</v>
      </c>
      <c r="F329" t="s">
        <v>13</v>
      </c>
      <c r="G329" t="s">
        <v>9</v>
      </c>
      <c r="H329" s="8" t="str" cm="1">
        <f t="array" ref="H329">INDEX($I$1:$R$1, MATCH(TRUE, INDEX(I329:R329="",0), 0))</f>
        <v>2026-27</v>
      </c>
      <c r="I329" s="1">
        <v>860000</v>
      </c>
      <c r="J329" s="1">
        <v>860000</v>
      </c>
      <c r="K329" s="1">
        <v>860000</v>
      </c>
      <c r="S329">
        <f>COUNTIF(I329:R329,I329)</f>
        <v>3</v>
      </c>
      <c r="T329" s="7">
        <f>10-COUNTIF(I329:R329,I329)-COUNTBLANK(I329:R329)</f>
        <v>0</v>
      </c>
      <c r="U329" s="1">
        <f>I329</f>
        <v>860000</v>
      </c>
      <c r="V329" s="1">
        <f>IF(I329=J329,IF(J329=K329,IF(K329=L329,0,L329),K329),J329)</f>
        <v>0</v>
      </c>
    </row>
    <row r="330" spans="1:22" x14ac:dyDescent="0.35">
      <c r="A330" t="s">
        <v>934</v>
      </c>
      <c r="B330" t="s">
        <v>481</v>
      </c>
      <c r="C330" t="str">
        <f t="shared" si="5"/>
        <v>Georgiev,  Alexander</v>
      </c>
      <c r="E330" t="s">
        <v>10</v>
      </c>
      <c r="F330" t="s">
        <v>64</v>
      </c>
      <c r="G330" t="s">
        <v>365</v>
      </c>
      <c r="H330" s="8" t="str" cm="1">
        <f t="array" ref="H330">INDEX($I$1:$R$1, MATCH(TRUE, INDEX(I330:R330="",0), 0))</f>
        <v>2025-26</v>
      </c>
      <c r="I330" s="1">
        <v>3400000</v>
      </c>
      <c r="J330" s="1">
        <v>3400000</v>
      </c>
      <c r="S330">
        <f>COUNTIF(I330:R330,I330)</f>
        <v>2</v>
      </c>
      <c r="T330" s="7">
        <f>10-COUNTIF(I330:R330,I330)-COUNTBLANK(I330:R330)</f>
        <v>0</v>
      </c>
      <c r="U330" s="1">
        <f>I330</f>
        <v>3400000</v>
      </c>
      <c r="V330" s="1">
        <f>IF(I330=J330,IF(J330=K330,IF(K330=L330,0,L330),K330),J330)</f>
        <v>0</v>
      </c>
    </row>
    <row r="331" spans="1:22" x14ac:dyDescent="0.35">
      <c r="A331" t="s">
        <v>935</v>
      </c>
      <c r="B331" t="s">
        <v>516</v>
      </c>
      <c r="C331" t="str">
        <f t="shared" si="5"/>
        <v>Gibson,  John</v>
      </c>
      <c r="E331" t="s">
        <v>10</v>
      </c>
      <c r="F331" t="s">
        <v>70</v>
      </c>
      <c r="G331" t="s">
        <v>365</v>
      </c>
      <c r="H331" s="8" t="str" cm="1">
        <f t="array" ref="H331">INDEX($I$1:$R$1, MATCH(TRUE, INDEX(I331:R331="",0), 0))</f>
        <v>2027-28</v>
      </c>
      <c r="I331" s="1">
        <v>6400000</v>
      </c>
      <c r="J331" s="1">
        <v>6400000</v>
      </c>
      <c r="K331" s="1">
        <v>6400000</v>
      </c>
      <c r="L331" s="1">
        <v>6400000</v>
      </c>
      <c r="S331">
        <f>COUNTIF(I331:R331,I331)</f>
        <v>4</v>
      </c>
      <c r="T331" s="7">
        <f>10-COUNTIF(I331:R331,I331)-COUNTBLANK(I331:R331)</f>
        <v>0</v>
      </c>
      <c r="U331" s="1">
        <f>I331</f>
        <v>6400000</v>
      </c>
      <c r="V331" s="1">
        <f>IF(I331=J331,IF(J331=K331,IF(K331=L331,0,L331),K331),J331)</f>
        <v>0</v>
      </c>
    </row>
    <row r="332" spans="1:22" x14ac:dyDescent="0.35">
      <c r="A332" t="s">
        <v>936</v>
      </c>
      <c r="B332" t="s">
        <v>937</v>
      </c>
      <c r="C332" t="str">
        <f t="shared" si="5"/>
        <v>Giordano,  Mark</v>
      </c>
      <c r="E332" t="s">
        <v>10</v>
      </c>
      <c r="F332" t="s">
        <v>16</v>
      </c>
      <c r="G332" t="s">
        <v>285</v>
      </c>
      <c r="H332" s="8" t="str" cm="1">
        <f t="array" ref="H332">INDEX($I$1:$R$1, MATCH(TRUE, INDEX(I332:R332="",0), 0))</f>
        <v>2024-25</v>
      </c>
      <c r="I332" s="1">
        <v>800000</v>
      </c>
      <c r="S332">
        <f>COUNTIF(I332:R332,I332)</f>
        <v>1</v>
      </c>
      <c r="T332" s="7">
        <f>10-COUNTIF(I332:R332,I332)-COUNTBLANK(I332:R332)</f>
        <v>0</v>
      </c>
      <c r="U332" s="1">
        <f>I332</f>
        <v>800000</v>
      </c>
      <c r="V332" s="1">
        <f>IF(I332=J332,IF(J332=K332,IF(K332=L332,0,L332),K332),J332)</f>
        <v>0</v>
      </c>
    </row>
    <row r="333" spans="1:22" x14ac:dyDescent="0.35">
      <c r="A333" t="s">
        <v>938</v>
      </c>
      <c r="B333" t="s">
        <v>584</v>
      </c>
      <c r="C333" t="str">
        <f t="shared" si="5"/>
        <v>Girard,  Samuel</v>
      </c>
      <c r="E333" t="s">
        <v>10</v>
      </c>
      <c r="F333" t="s">
        <v>64</v>
      </c>
      <c r="G333" t="s">
        <v>285</v>
      </c>
      <c r="H333" s="8" t="str" cm="1">
        <f t="array" ref="H333">INDEX($I$1:$R$1, MATCH(TRUE, INDEX(I333:R333="",0), 0))</f>
        <v>2027-28</v>
      </c>
      <c r="I333" s="1">
        <v>5000000</v>
      </c>
      <c r="J333" s="1">
        <v>5000000</v>
      </c>
      <c r="K333" s="1">
        <v>5000000</v>
      </c>
      <c r="L333" s="1">
        <v>5000000</v>
      </c>
      <c r="S333">
        <f>COUNTIF(I333:R333,I333)</f>
        <v>4</v>
      </c>
      <c r="T333" s="7">
        <f>10-COUNTIF(I333:R333,I333)-COUNTBLANK(I333:R333)</f>
        <v>0</v>
      </c>
      <c r="U333" s="1">
        <f>I333</f>
        <v>5000000</v>
      </c>
      <c r="V333" s="1">
        <f>IF(I333=J333,IF(J333=K333,IF(K333=L333,0,L333),K333),J333)</f>
        <v>0</v>
      </c>
    </row>
    <row r="334" spans="1:22" x14ac:dyDescent="0.35">
      <c r="A334" t="s">
        <v>939</v>
      </c>
      <c r="B334" t="s">
        <v>940</v>
      </c>
      <c r="C334" t="str">
        <f t="shared" si="5"/>
        <v>Girgensons,  Zemgus</v>
      </c>
      <c r="E334" t="s">
        <v>10</v>
      </c>
      <c r="F334" t="s">
        <v>48</v>
      </c>
      <c r="G334" t="s">
        <v>9</v>
      </c>
      <c r="H334" s="8" t="str" cm="1">
        <f t="array" ref="H334">INDEX($I$1:$R$1, MATCH(TRUE, INDEX(I334:R334="",0), 0))</f>
        <v>2024-25</v>
      </c>
      <c r="I334" s="1">
        <v>2500000</v>
      </c>
      <c r="S334">
        <f>COUNTIF(I334:R334,I334)</f>
        <v>1</v>
      </c>
      <c r="T334" s="7">
        <f>10-COUNTIF(I334:R334,I334)-COUNTBLANK(I334:R334)</f>
        <v>0</v>
      </c>
      <c r="U334" s="1">
        <f>I334</f>
        <v>2500000</v>
      </c>
      <c r="V334" s="1">
        <f>IF(I334=J334,IF(J334=K334,IF(K334=L334,0,L334),K334),J334)</f>
        <v>0</v>
      </c>
    </row>
    <row r="335" spans="1:22" x14ac:dyDescent="0.35">
      <c r="A335" t="s">
        <v>941</v>
      </c>
      <c r="B335" t="s">
        <v>942</v>
      </c>
      <c r="C335" t="str">
        <f t="shared" si="5"/>
        <v>Giroux,  Claude</v>
      </c>
      <c r="E335" t="s">
        <v>10</v>
      </c>
      <c r="F335" t="s">
        <v>34</v>
      </c>
      <c r="G335" t="s">
        <v>9</v>
      </c>
      <c r="H335" s="8" t="str" cm="1">
        <f t="array" ref="H335">INDEX($I$1:$R$1, MATCH(TRUE, INDEX(I335:R335="",0), 0))</f>
        <v>2025-26</v>
      </c>
      <c r="I335" s="1">
        <v>6500000</v>
      </c>
      <c r="J335" s="1">
        <v>6500000</v>
      </c>
      <c r="S335">
        <f>COUNTIF(I335:R335,I335)</f>
        <v>2</v>
      </c>
      <c r="T335" s="7">
        <f>10-COUNTIF(I335:R335,I335)-COUNTBLANK(I335:R335)</f>
        <v>0</v>
      </c>
      <c r="U335" s="1">
        <f>I335</f>
        <v>6500000</v>
      </c>
      <c r="V335" s="1">
        <f>IF(I335=J335,IF(J335=K335,IF(K335=L335,0,L335),K335),J335)</f>
        <v>0</v>
      </c>
    </row>
    <row r="336" spans="1:22" x14ac:dyDescent="0.35">
      <c r="A336" t="s">
        <v>943</v>
      </c>
      <c r="B336" t="s">
        <v>944</v>
      </c>
      <c r="C336" t="str">
        <f t="shared" si="5"/>
        <v>Glass,  Cody</v>
      </c>
      <c r="E336" t="s">
        <v>14</v>
      </c>
      <c r="F336" t="s">
        <v>98</v>
      </c>
      <c r="G336" t="s">
        <v>9</v>
      </c>
      <c r="H336" s="8" t="str" cm="1">
        <f t="array" ref="H336">INDEX($I$1:$R$1, MATCH(TRUE, INDEX(I336:R336="",0), 0))</f>
        <v>2025-26</v>
      </c>
      <c r="I336" s="1">
        <v>2500000</v>
      </c>
      <c r="J336" s="1">
        <v>2500000</v>
      </c>
      <c r="S336">
        <f>COUNTIF(I336:R336,I336)</f>
        <v>2</v>
      </c>
      <c r="T336" s="7">
        <f>10-COUNTIF(I336:R336,I336)-COUNTBLANK(I336:R336)</f>
        <v>0</v>
      </c>
      <c r="U336" s="1">
        <f>I336</f>
        <v>2500000</v>
      </c>
      <c r="V336" s="1">
        <f>IF(I336=J336,IF(J336=K336,IF(K336=L336,0,L336),K336),J336)</f>
        <v>0</v>
      </c>
    </row>
    <row r="337" spans="1:22" x14ac:dyDescent="0.35">
      <c r="A337" t="s">
        <v>945</v>
      </c>
      <c r="B337" t="s">
        <v>946</v>
      </c>
      <c r="C337" t="str">
        <f t="shared" si="5"/>
        <v>Gleason,  Benjamin</v>
      </c>
      <c r="E337" t="s">
        <v>10</v>
      </c>
      <c r="F337" t="s">
        <v>46</v>
      </c>
      <c r="G337" t="s">
        <v>285</v>
      </c>
      <c r="H337" s="8" t="str" cm="1">
        <f t="array" ref="H337">INDEX($I$1:$R$1, MATCH(TRUE, INDEX(I337:R337="",0), 0))</f>
        <v>2025-26</v>
      </c>
      <c r="I337" s="1">
        <v>775000</v>
      </c>
      <c r="J337" s="1">
        <v>775000</v>
      </c>
      <c r="S337">
        <f>COUNTIF(I337:R337,I337)</f>
        <v>2</v>
      </c>
      <c r="T337" s="7">
        <f>10-COUNTIF(I337:R337,I337)-COUNTBLANK(I337:R337)</f>
        <v>0</v>
      </c>
      <c r="U337" s="1">
        <f>I337</f>
        <v>775000</v>
      </c>
      <c r="V337" s="1">
        <f>IF(I337=J337,IF(J337=K337,IF(K337=L337,0,L337),K337),J337)</f>
        <v>0</v>
      </c>
    </row>
    <row r="338" spans="1:22" x14ac:dyDescent="0.35">
      <c r="A338" t="s">
        <v>947</v>
      </c>
      <c r="B338" t="s">
        <v>853</v>
      </c>
      <c r="C338" t="str">
        <f t="shared" si="5"/>
        <v>Glendening,  Luke</v>
      </c>
      <c r="E338" t="s">
        <v>10</v>
      </c>
      <c r="F338" t="s">
        <v>21</v>
      </c>
      <c r="G338" t="s">
        <v>9</v>
      </c>
      <c r="H338" s="8" t="str" cm="1">
        <f t="array" ref="H338">INDEX($I$1:$R$1, MATCH(TRUE, INDEX(I338:R338="",0), 0))</f>
        <v>2025-26</v>
      </c>
      <c r="I338" s="1">
        <v>800000</v>
      </c>
      <c r="J338" s="1">
        <v>800000</v>
      </c>
      <c r="S338">
        <f>COUNTIF(I338:R338,I338)</f>
        <v>2</v>
      </c>
      <c r="T338" s="7">
        <f>10-COUNTIF(I338:R338,I338)-COUNTBLANK(I338:R338)</f>
        <v>0</v>
      </c>
      <c r="U338" s="1">
        <f>I338</f>
        <v>800000</v>
      </c>
      <c r="V338" s="1">
        <f>IF(I338=J338,IF(J338=K338,IF(K338=L338,0,L338),K338),J338)</f>
        <v>0</v>
      </c>
    </row>
    <row r="339" spans="1:22" x14ac:dyDescent="0.35">
      <c r="A339" t="s">
        <v>948</v>
      </c>
      <c r="B339" t="s">
        <v>949</v>
      </c>
      <c r="C339" t="str">
        <f t="shared" si="5"/>
        <v>Goncalves,  Gage</v>
      </c>
      <c r="E339" t="s">
        <v>14</v>
      </c>
      <c r="F339" t="s">
        <v>21</v>
      </c>
      <c r="G339" t="s">
        <v>9</v>
      </c>
      <c r="H339" s="8" t="str" cm="1">
        <f t="array" ref="H339">INDEX($I$1:$R$1, MATCH(TRUE, INDEX(I339:R339="",0), 0))</f>
        <v>2024-25</v>
      </c>
      <c r="I339" s="1">
        <v>820000</v>
      </c>
      <c r="S339">
        <f>COUNTIF(I339:R339,I339)</f>
        <v>1</v>
      </c>
      <c r="T339" s="7">
        <f>10-COUNTIF(I339:R339,I339)-COUNTBLANK(I339:R339)</f>
        <v>0</v>
      </c>
      <c r="U339" s="1">
        <f>I339</f>
        <v>820000</v>
      </c>
      <c r="V339" s="1">
        <f>IF(I339=J339,IF(J339=K339,IF(K339=L339,0,L339),K339),J339)</f>
        <v>0</v>
      </c>
    </row>
    <row r="340" spans="1:22" x14ac:dyDescent="0.35">
      <c r="A340" t="s">
        <v>950</v>
      </c>
      <c r="B340" t="s">
        <v>951</v>
      </c>
      <c r="C340" t="str">
        <f t="shared" si="5"/>
        <v>Goodrow,  Barclay</v>
      </c>
      <c r="E340" t="s">
        <v>10</v>
      </c>
      <c r="F340" t="s">
        <v>42</v>
      </c>
      <c r="G340" t="s">
        <v>9</v>
      </c>
      <c r="H340" s="8" t="str" cm="1">
        <f t="array" ref="H340">INDEX($I$1:$R$1, MATCH(TRUE, INDEX(I340:R340="",0), 0))</f>
        <v>2027-28</v>
      </c>
      <c r="I340" s="1">
        <v>3641667</v>
      </c>
      <c r="J340" s="1">
        <v>3641667</v>
      </c>
      <c r="K340" s="1">
        <v>3641667</v>
      </c>
      <c r="L340" s="1">
        <v>3641667</v>
      </c>
      <c r="S340">
        <f>COUNTIF(I340:R340,I340)</f>
        <v>4</v>
      </c>
      <c r="T340" s="7">
        <f>10-COUNTIF(I340:R340,I340)-COUNTBLANK(I340:R340)</f>
        <v>0</v>
      </c>
      <c r="U340" s="1">
        <f>I340</f>
        <v>3641667</v>
      </c>
      <c r="V340" s="1">
        <f>IF(I340=J340,IF(J340=K340,IF(K340=L340,0,L340),K340),J340)</f>
        <v>0</v>
      </c>
    </row>
    <row r="341" spans="1:22" x14ac:dyDescent="0.35">
      <c r="A341" t="s">
        <v>952</v>
      </c>
      <c r="B341" t="s">
        <v>953</v>
      </c>
      <c r="C341" t="str">
        <f t="shared" si="5"/>
        <v>Gostisbehere,  Shayne</v>
      </c>
      <c r="E341" t="s">
        <v>10</v>
      </c>
      <c r="F341" t="s">
        <v>12</v>
      </c>
      <c r="G341" t="s">
        <v>285</v>
      </c>
      <c r="H341" s="8" t="str" cm="1">
        <f t="array" ref="H341">INDEX($I$1:$R$1, MATCH(TRUE, INDEX(I341:R341="",0), 0))</f>
        <v>2027-28</v>
      </c>
      <c r="I341" s="1">
        <v>4125000</v>
      </c>
      <c r="J341" s="1">
        <v>3200000</v>
      </c>
      <c r="K341" s="1">
        <v>3200000</v>
      </c>
      <c r="L341" s="1">
        <v>3200000</v>
      </c>
      <c r="S341">
        <f>COUNTIF(I341:R341,I341)</f>
        <v>1</v>
      </c>
      <c r="T341" s="7">
        <f>10-COUNTIF(I341:R341,I341)-COUNTBLANK(I341:R341)</f>
        <v>3</v>
      </c>
      <c r="U341" s="1">
        <f>I341</f>
        <v>4125000</v>
      </c>
      <c r="V341" s="1">
        <f>IF(I341=J341,IF(J341=K341,IF(K341=L341,0,L341),K341),J341)</f>
        <v>3200000</v>
      </c>
    </row>
    <row r="342" spans="1:22" x14ac:dyDescent="0.35">
      <c r="A342" t="s">
        <v>954</v>
      </c>
      <c r="B342" t="s">
        <v>955</v>
      </c>
      <c r="C342" t="str">
        <f t="shared" si="5"/>
        <v>Gourde,  Yanni</v>
      </c>
      <c r="E342" t="s">
        <v>10</v>
      </c>
      <c r="F342" t="s">
        <v>21</v>
      </c>
      <c r="G342" t="s">
        <v>9</v>
      </c>
      <c r="H342" s="8" t="str" cm="1">
        <f t="array" ref="H342">INDEX($I$1:$R$1, MATCH(TRUE, INDEX(I342:R342="",0), 0))</f>
        <v>2025-26</v>
      </c>
      <c r="I342" s="1">
        <v>5166666</v>
      </c>
      <c r="J342" s="1">
        <v>5166666</v>
      </c>
      <c r="S342">
        <f>COUNTIF(I342:R342,I342)</f>
        <v>2</v>
      </c>
      <c r="T342" s="7">
        <f>10-COUNTIF(I342:R342,I342)-COUNTBLANK(I342:R342)</f>
        <v>0</v>
      </c>
      <c r="U342" s="1">
        <f>I342</f>
        <v>5166666</v>
      </c>
      <c r="V342" s="1">
        <f>IF(I342=J342,IF(J342=K342,IF(K342=L342,0,L342),K342),J342)</f>
        <v>0</v>
      </c>
    </row>
    <row r="343" spans="1:22" x14ac:dyDescent="0.35">
      <c r="A343" t="s">
        <v>956</v>
      </c>
      <c r="B343" t="s">
        <v>469</v>
      </c>
      <c r="C343" t="str">
        <f t="shared" si="5"/>
        <v>Granlund,  Mikael</v>
      </c>
      <c r="E343" t="s">
        <v>10</v>
      </c>
      <c r="F343" t="s">
        <v>98</v>
      </c>
      <c r="G343" t="s">
        <v>9</v>
      </c>
      <c r="H343" s="8" t="str" cm="1">
        <f t="array" ref="H343">INDEX($I$1:$R$1, MATCH(TRUE, INDEX(I343:R343="",0), 0))</f>
        <v>2025-26</v>
      </c>
      <c r="I343" s="1">
        <v>5000000</v>
      </c>
      <c r="J343" s="1">
        <v>5000000</v>
      </c>
      <c r="S343">
        <f>COUNTIF(I343:R343,I343)</f>
        <v>2</v>
      </c>
      <c r="T343" s="7">
        <f>10-COUNTIF(I343:R343,I343)-COUNTBLANK(I343:R343)</f>
        <v>0</v>
      </c>
      <c r="U343" s="1">
        <f>I343</f>
        <v>5000000</v>
      </c>
      <c r="V343" s="1">
        <f>IF(I343=J343,IF(J343=K343,IF(K343=L343,0,L343),K343),J343)</f>
        <v>0</v>
      </c>
    </row>
    <row r="344" spans="1:22" x14ac:dyDescent="0.35">
      <c r="A344" t="s">
        <v>957</v>
      </c>
      <c r="B344" t="s">
        <v>895</v>
      </c>
      <c r="C344" t="str">
        <f t="shared" si="5"/>
        <v>Grant,  Derek</v>
      </c>
      <c r="E344" t="s">
        <v>174</v>
      </c>
      <c r="F344" t="s">
        <v>70</v>
      </c>
      <c r="G344" t="s">
        <v>9</v>
      </c>
      <c r="H344" s="8" t="str" cm="1">
        <f t="array" ref="H344">INDEX($I$1:$R$1, MATCH(TRUE, INDEX(I344:R344="",0), 0))</f>
        <v>2023-24</v>
      </c>
      <c r="S344">
        <f>COUNTIF(I344:R344,I344)</f>
        <v>0</v>
      </c>
      <c r="T344" s="7">
        <f>10-COUNTIF(I344:R344,I344)-COUNTBLANK(I344:R344)</f>
        <v>0</v>
      </c>
      <c r="U344" s="1">
        <f>I344</f>
        <v>0</v>
      </c>
      <c r="V344" s="1">
        <f>IF(I344=J344,IF(J344=K344,IF(K344=L344,0,L344),K344),J344)</f>
        <v>0</v>
      </c>
    </row>
    <row r="345" spans="1:22" x14ac:dyDescent="0.35">
      <c r="A345" t="s">
        <v>958</v>
      </c>
      <c r="B345" t="s">
        <v>665</v>
      </c>
      <c r="C345" t="str">
        <f t="shared" si="5"/>
        <v>Graves,  Ryan</v>
      </c>
      <c r="E345" t="s">
        <v>10</v>
      </c>
      <c r="F345" t="s">
        <v>8</v>
      </c>
      <c r="G345" t="s">
        <v>285</v>
      </c>
      <c r="H345" s="8" t="str" cm="1">
        <f t="array" ref="H345">INDEX($I$1:$R$1, MATCH(TRUE, INDEX(I345:R345="",0), 0))</f>
        <v>2029-30</v>
      </c>
      <c r="I345" s="1">
        <v>4500000</v>
      </c>
      <c r="J345" s="1">
        <v>4500000</v>
      </c>
      <c r="K345" s="1">
        <v>4500000</v>
      </c>
      <c r="L345" s="1">
        <v>4500000</v>
      </c>
      <c r="M345" s="1">
        <v>4500000</v>
      </c>
      <c r="N345" s="1">
        <v>4500000</v>
      </c>
      <c r="S345">
        <f>COUNTIF(I345:R345,I345)</f>
        <v>6</v>
      </c>
      <c r="T345" s="7">
        <f>10-COUNTIF(I345:R345,I345)-COUNTBLANK(I345:R345)</f>
        <v>0</v>
      </c>
      <c r="U345" s="1">
        <f>I345</f>
        <v>4500000</v>
      </c>
      <c r="V345" s="1">
        <f>IF(I345=J345,IF(J345=K345,IF(K345=L345,0,L345),K345),J345)</f>
        <v>0</v>
      </c>
    </row>
    <row r="346" spans="1:22" x14ac:dyDescent="0.35">
      <c r="A346" t="s">
        <v>959</v>
      </c>
      <c r="B346" t="s">
        <v>551</v>
      </c>
      <c r="C346" t="str">
        <f t="shared" si="5"/>
        <v>Greenway,  Jordan</v>
      </c>
      <c r="E346" t="s">
        <v>10</v>
      </c>
      <c r="F346" t="s">
        <v>37</v>
      </c>
      <c r="G346" t="s">
        <v>9</v>
      </c>
      <c r="H346" s="8" t="str" cm="1">
        <f t="array" ref="H346">INDEX($I$1:$R$1, MATCH(TRUE, INDEX(I346:R346="",0), 0))</f>
        <v>2025-26</v>
      </c>
      <c r="I346" s="1">
        <v>3000000</v>
      </c>
      <c r="J346" s="1">
        <v>3000000</v>
      </c>
      <c r="S346">
        <f>COUNTIF(I346:R346,I346)</f>
        <v>2</v>
      </c>
      <c r="T346" s="7">
        <f>10-COUNTIF(I346:R346,I346)-COUNTBLANK(I346:R346)</f>
        <v>0</v>
      </c>
      <c r="U346" s="1">
        <f>I346</f>
        <v>3000000</v>
      </c>
      <c r="V346" s="1">
        <f>IF(I346=J346,IF(J346=K346,IF(K346=L346,0,L346),K346),J346)</f>
        <v>0</v>
      </c>
    </row>
    <row r="347" spans="1:22" x14ac:dyDescent="0.35">
      <c r="A347" t="s">
        <v>960</v>
      </c>
      <c r="B347" t="s">
        <v>672</v>
      </c>
      <c r="C347" t="str">
        <f t="shared" si="5"/>
        <v>Gregor,  Noah</v>
      </c>
      <c r="E347" t="s">
        <v>174</v>
      </c>
      <c r="F347" t="s">
        <v>29</v>
      </c>
      <c r="G347" t="s">
        <v>9</v>
      </c>
      <c r="H347" s="8" t="str" cm="1">
        <f t="array" ref="H347">INDEX($I$1:$R$1, MATCH(TRUE, INDEX(I347:R347="",0), 0))</f>
        <v>2023-24</v>
      </c>
      <c r="S347">
        <f>COUNTIF(I347:R347,I347)</f>
        <v>0</v>
      </c>
      <c r="T347" s="7">
        <f>10-COUNTIF(I347:R347,I347)-COUNTBLANK(I347:R347)</f>
        <v>0</v>
      </c>
      <c r="U347" s="1">
        <f>I347</f>
        <v>0</v>
      </c>
      <c r="V347" s="1">
        <f>IF(I347=J347,IF(J347=K347,IF(K347=L347,0,L347),K347),J347)</f>
        <v>0</v>
      </c>
    </row>
    <row r="348" spans="1:22" x14ac:dyDescent="0.35">
      <c r="A348" t="s">
        <v>961</v>
      </c>
      <c r="B348" t="s">
        <v>962</v>
      </c>
      <c r="C348" t="str">
        <f t="shared" si="5"/>
        <v>Greig,  Ridly</v>
      </c>
      <c r="E348" t="s">
        <v>174</v>
      </c>
      <c r="F348" t="s">
        <v>34</v>
      </c>
      <c r="G348" t="s">
        <v>9</v>
      </c>
      <c r="H348" s="8" t="str" cm="1">
        <f t="array" ref="H348">INDEX($I$1:$R$1, MATCH(TRUE, INDEX(I348:R348="",0), 0))</f>
        <v>2023-24</v>
      </c>
      <c r="S348">
        <f>COUNTIF(I348:R348,I348)</f>
        <v>0</v>
      </c>
      <c r="T348" s="7">
        <f>10-COUNTIF(I348:R348,I348)-COUNTBLANK(I348:R348)</f>
        <v>0</v>
      </c>
      <c r="U348" s="1">
        <f>I348</f>
        <v>0</v>
      </c>
      <c r="V348" s="1">
        <f>IF(I348=J348,IF(J348=K348,IF(K348=L348,0,L348),K348),J348)</f>
        <v>0</v>
      </c>
    </row>
    <row r="349" spans="1:22" x14ac:dyDescent="0.35">
      <c r="A349" t="s">
        <v>963</v>
      </c>
      <c r="B349" t="s">
        <v>590</v>
      </c>
      <c r="C349" t="str">
        <f t="shared" si="5"/>
        <v>Greiss,  Thomas</v>
      </c>
      <c r="E349" t="s">
        <v>174</v>
      </c>
      <c r="F349" t="s">
        <v>53</v>
      </c>
      <c r="G349" t="s">
        <v>365</v>
      </c>
      <c r="H349" s="8" t="str" cm="1">
        <f t="array" ref="H349">INDEX($I$1:$R$1, MATCH(TRUE, INDEX(I349:R349="",0), 0))</f>
        <v>2023-24</v>
      </c>
      <c r="S349">
        <f>COUNTIF(I349:R349,I349)</f>
        <v>0</v>
      </c>
      <c r="T349" s="7">
        <f>10-COUNTIF(I349:R349,I349)-COUNTBLANK(I349:R349)</f>
        <v>0</v>
      </c>
      <c r="U349" s="1">
        <f>I349</f>
        <v>0</v>
      </c>
      <c r="V349" s="1">
        <f>IF(I349=J349,IF(J349=K349,IF(K349=L349,0,L349),K349),J349)</f>
        <v>0</v>
      </c>
    </row>
    <row r="350" spans="1:22" x14ac:dyDescent="0.35">
      <c r="A350" t="s">
        <v>964</v>
      </c>
      <c r="B350" t="s">
        <v>551</v>
      </c>
      <c r="C350" t="str">
        <f t="shared" si="5"/>
        <v>Gross,  Jordan</v>
      </c>
      <c r="E350" t="s">
        <v>10</v>
      </c>
      <c r="F350" t="s">
        <v>98</v>
      </c>
      <c r="G350" t="s">
        <v>285</v>
      </c>
      <c r="H350" s="8" t="str" cm="1">
        <f t="array" ref="H350">INDEX($I$1:$R$1, MATCH(TRUE, INDEX(I350:R350="",0), 0))</f>
        <v>2024-25</v>
      </c>
      <c r="I350" s="1">
        <v>762500</v>
      </c>
      <c r="S350">
        <f>COUNTIF(I350:R350,I350)</f>
        <v>1</v>
      </c>
      <c r="T350" s="7">
        <f>10-COUNTIF(I350:R350,I350)-COUNTBLANK(I350:R350)</f>
        <v>0</v>
      </c>
      <c r="U350" s="1">
        <f>I350</f>
        <v>762500</v>
      </c>
      <c r="V350" s="1">
        <f>IF(I350=J350,IF(J350=K350,IF(K350=L350,0,L350),K350),J350)</f>
        <v>0</v>
      </c>
    </row>
    <row r="351" spans="1:22" x14ac:dyDescent="0.35">
      <c r="A351" t="s">
        <v>965</v>
      </c>
      <c r="B351" t="s">
        <v>966</v>
      </c>
      <c r="C351" t="str">
        <f t="shared" si="5"/>
        <v>Grubauer,  Philipp</v>
      </c>
      <c r="E351" t="s">
        <v>10</v>
      </c>
      <c r="F351" t="s">
        <v>41</v>
      </c>
      <c r="G351" t="s">
        <v>365</v>
      </c>
      <c r="H351" s="8" t="str" cm="1">
        <f t="array" ref="H351">INDEX($I$1:$R$1, MATCH(TRUE, INDEX(I351:R351="",0), 0))</f>
        <v>2027-28</v>
      </c>
      <c r="I351" s="1">
        <v>5900000</v>
      </c>
      <c r="J351" s="1">
        <v>5900000</v>
      </c>
      <c r="K351" s="1">
        <v>5900000</v>
      </c>
      <c r="L351" s="1">
        <v>5900000</v>
      </c>
      <c r="S351">
        <f>COUNTIF(I351:R351,I351)</f>
        <v>4</v>
      </c>
      <c r="T351" s="7">
        <f>10-COUNTIF(I351:R351,I351)-COUNTBLANK(I351:R351)</f>
        <v>0</v>
      </c>
      <c r="U351" s="1">
        <f>I351</f>
        <v>5900000</v>
      </c>
      <c r="V351" s="1">
        <f>IF(I351=J351,IF(J351=K351,IF(K351=L351,0,L351),K351),J351)</f>
        <v>0</v>
      </c>
    </row>
    <row r="352" spans="1:22" x14ac:dyDescent="0.35">
      <c r="A352" t="s">
        <v>967</v>
      </c>
      <c r="B352" t="s">
        <v>968</v>
      </c>
      <c r="C352" t="str">
        <f t="shared" si="5"/>
        <v>Grubbe,  Jayden</v>
      </c>
      <c r="E352" t="s">
        <v>14</v>
      </c>
      <c r="F352" t="s">
        <v>46</v>
      </c>
      <c r="G352" t="s">
        <v>9</v>
      </c>
      <c r="H352" s="8" t="str" cm="1">
        <f t="array" ref="H352">INDEX($I$1:$R$1, MATCH(TRUE, INDEX(I352:R352="",0), 0))</f>
        <v>2026-27</v>
      </c>
      <c r="I352" s="1">
        <v>867500</v>
      </c>
      <c r="J352" s="1">
        <v>867500</v>
      </c>
      <c r="K352" s="1">
        <v>867500</v>
      </c>
      <c r="S352">
        <f>COUNTIF(I352:R352,I352)</f>
        <v>3</v>
      </c>
      <c r="T352" s="7">
        <f>10-COUNTIF(I352:R352,I352)-COUNTBLANK(I352:R352)</f>
        <v>0</v>
      </c>
      <c r="U352" s="1">
        <f>I352</f>
        <v>867500</v>
      </c>
      <c r="V352" s="1">
        <f>IF(I352=J352,IF(J352=K352,IF(K352=L352,0,L352),K352),J352)</f>
        <v>0</v>
      </c>
    </row>
    <row r="353" spans="1:22" x14ac:dyDescent="0.35">
      <c r="A353" t="s">
        <v>969</v>
      </c>
      <c r="B353" t="s">
        <v>970</v>
      </c>
      <c r="C353" t="str">
        <f t="shared" si="5"/>
        <v>Grundstrom,  Carl</v>
      </c>
      <c r="E353" t="s">
        <v>174</v>
      </c>
      <c r="F353" t="s">
        <v>23</v>
      </c>
      <c r="G353" t="s">
        <v>9</v>
      </c>
      <c r="H353" s="8" t="str" cm="1">
        <f t="array" ref="H353">INDEX($I$1:$R$1, MATCH(TRUE, INDEX(I353:R353="",0), 0))</f>
        <v>2023-24</v>
      </c>
      <c r="S353">
        <f>COUNTIF(I353:R353,I353)</f>
        <v>0</v>
      </c>
      <c r="T353" s="7">
        <f>10-COUNTIF(I353:R353,I353)-COUNTBLANK(I353:R353)</f>
        <v>0</v>
      </c>
      <c r="U353" s="1">
        <f>I353</f>
        <v>0</v>
      </c>
      <c r="V353" s="1">
        <f>IF(I353=J353,IF(J353=K353,IF(K353=L353,0,L353),K353),J353)</f>
        <v>0</v>
      </c>
    </row>
    <row r="354" spans="1:22" x14ac:dyDescent="0.35">
      <c r="A354" t="s">
        <v>971</v>
      </c>
      <c r="B354" t="s">
        <v>533</v>
      </c>
      <c r="C354" t="str">
        <f t="shared" si="5"/>
        <v>Grzelcyk,  Matt</v>
      </c>
      <c r="E354" t="s">
        <v>10</v>
      </c>
      <c r="F354" t="s">
        <v>40</v>
      </c>
      <c r="G354" t="s">
        <v>285</v>
      </c>
      <c r="H354" s="8" t="str" cm="1">
        <f t="array" ref="H354">INDEX($I$1:$R$1, MATCH(TRUE, INDEX(I354:R354="",0), 0))</f>
        <v>2024-25</v>
      </c>
      <c r="I354" s="1">
        <v>3687500</v>
      </c>
      <c r="S354">
        <f>COUNTIF(I354:R354,I354)</f>
        <v>1</v>
      </c>
      <c r="T354" s="7">
        <f>10-COUNTIF(I354:R354,I354)-COUNTBLANK(I354:R354)</f>
        <v>0</v>
      </c>
      <c r="U354" s="1">
        <f>I354</f>
        <v>3687500</v>
      </c>
      <c r="V354" s="1">
        <f>IF(I354=J354,IF(J354=K354,IF(K354=L354,0,L354),K354),J354)</f>
        <v>0</v>
      </c>
    </row>
    <row r="355" spans="1:22" x14ac:dyDescent="0.35">
      <c r="A355" t="s">
        <v>972</v>
      </c>
      <c r="B355" t="s">
        <v>973</v>
      </c>
      <c r="C355" t="str">
        <f t="shared" si="5"/>
        <v>Gudas,  Radko</v>
      </c>
      <c r="E355" t="s">
        <v>10</v>
      </c>
      <c r="F355" t="s">
        <v>70</v>
      </c>
      <c r="G355" t="s">
        <v>285</v>
      </c>
      <c r="H355" s="8" t="str" cm="1">
        <f t="array" ref="H355">INDEX($I$1:$R$1, MATCH(TRUE, INDEX(I355:R355="",0), 0))</f>
        <v>2026-27</v>
      </c>
      <c r="I355" s="1">
        <v>4000000</v>
      </c>
      <c r="J355" s="1">
        <v>4000000</v>
      </c>
      <c r="K355" s="1">
        <v>4000000</v>
      </c>
      <c r="S355">
        <f>COUNTIF(I355:R355,I355)</f>
        <v>3</v>
      </c>
      <c r="T355" s="7">
        <f>10-COUNTIF(I355:R355,I355)-COUNTBLANK(I355:R355)</f>
        <v>0</v>
      </c>
      <c r="U355" s="1">
        <f>I355</f>
        <v>4000000</v>
      </c>
      <c r="V355" s="1">
        <f>IF(I355=J355,IF(J355=K355,IF(K355=L355,0,L355),K355),J355)</f>
        <v>0</v>
      </c>
    </row>
    <row r="356" spans="1:22" x14ac:dyDescent="0.35">
      <c r="A356" t="s">
        <v>974</v>
      </c>
      <c r="B356" t="s">
        <v>609</v>
      </c>
      <c r="C356" t="str">
        <f t="shared" si="5"/>
        <v>Gudbranson,  Erik</v>
      </c>
      <c r="E356" t="s">
        <v>10</v>
      </c>
      <c r="F356" t="s">
        <v>43</v>
      </c>
      <c r="G356" t="s">
        <v>285</v>
      </c>
      <c r="H356" s="8" t="str" cm="1">
        <f t="array" ref="H356">INDEX($I$1:$R$1, MATCH(TRUE, INDEX(I356:R356="",0), 0))</f>
        <v>2026-27</v>
      </c>
      <c r="I356" s="1">
        <v>4000000</v>
      </c>
      <c r="J356" s="1">
        <v>4000000</v>
      </c>
      <c r="K356" s="1">
        <v>4000000</v>
      </c>
      <c r="S356">
        <f>COUNTIF(I356:R356,I356)</f>
        <v>3</v>
      </c>
      <c r="T356" s="7">
        <f>10-COUNTIF(I356:R356,I356)-COUNTBLANK(I356:R356)</f>
        <v>0</v>
      </c>
      <c r="U356" s="1">
        <f>I356</f>
        <v>4000000</v>
      </c>
      <c r="V356" s="1">
        <f>IF(I356=J356,IF(J356=K356,IF(K356=L356,0,L356),K356),J356)</f>
        <v>0</v>
      </c>
    </row>
    <row r="357" spans="1:22" x14ac:dyDescent="0.35">
      <c r="A357" t="s">
        <v>975</v>
      </c>
      <c r="B357" t="s">
        <v>703</v>
      </c>
      <c r="C357" t="str">
        <f t="shared" si="5"/>
        <v>Guenther,  Dylan</v>
      </c>
      <c r="E357" t="s">
        <v>14</v>
      </c>
      <c r="F357" t="s">
        <v>52</v>
      </c>
      <c r="G357" t="s">
        <v>9</v>
      </c>
      <c r="H357" s="8" t="str" cm="1">
        <f t="array" ref="H357">INDEX($I$1:$R$1, MATCH(TRUE, INDEX(I357:R357="",0), 0))</f>
        <v>2025-26</v>
      </c>
      <c r="I357" s="1">
        <v>894167</v>
      </c>
      <c r="J357" s="1">
        <v>894167</v>
      </c>
      <c r="S357">
        <f>COUNTIF(I357:R357,I357)</f>
        <v>2</v>
      </c>
      <c r="T357" s="7">
        <f>10-COUNTIF(I357:R357,I357)-COUNTBLANK(I357:R357)</f>
        <v>0</v>
      </c>
      <c r="U357" s="1">
        <f>I357</f>
        <v>894167</v>
      </c>
      <c r="V357" s="1">
        <f>IF(I357=J357,IF(J357=K357,IF(K357=L357,0,L357),K357),J357)</f>
        <v>0</v>
      </c>
    </row>
    <row r="358" spans="1:22" x14ac:dyDescent="0.35">
      <c r="A358" t="s">
        <v>976</v>
      </c>
      <c r="B358" t="s">
        <v>431</v>
      </c>
      <c r="C358" t="str">
        <f t="shared" si="5"/>
        <v>Guentzel,  Jake</v>
      </c>
      <c r="E358" t="s">
        <v>10</v>
      </c>
      <c r="F358" t="s">
        <v>8</v>
      </c>
      <c r="G358" t="s">
        <v>9</v>
      </c>
      <c r="H358" s="8" t="str" cm="1">
        <f t="array" ref="H358">INDEX($I$1:$R$1, MATCH(TRUE, INDEX(I358:R358="",0), 0))</f>
        <v>2031-32</v>
      </c>
      <c r="I358" s="1">
        <v>6000000</v>
      </c>
      <c r="J358" s="1">
        <v>9000000</v>
      </c>
      <c r="K358" s="1">
        <v>9000000</v>
      </c>
      <c r="L358" s="1">
        <v>9000000</v>
      </c>
      <c r="M358" s="1">
        <v>9000000</v>
      </c>
      <c r="N358" s="1">
        <v>9000000</v>
      </c>
      <c r="O358" s="1">
        <v>9000000</v>
      </c>
      <c r="P358" s="1">
        <v>9000000</v>
      </c>
      <c r="S358">
        <f>COUNTIF(I358:R358,I358)</f>
        <v>1</v>
      </c>
      <c r="T358" s="7">
        <f>10-COUNTIF(I358:R358,I358)-COUNTBLANK(I358:R358)</f>
        <v>7</v>
      </c>
      <c r="U358" s="1">
        <f>I358</f>
        <v>6000000</v>
      </c>
      <c r="V358" s="1">
        <f>IF(I358=J358,IF(J358=K358,IF(K358=L358,0,L358),K358),J358)</f>
        <v>9000000</v>
      </c>
    </row>
    <row r="359" spans="1:22" x14ac:dyDescent="0.35">
      <c r="A359" t="s">
        <v>977</v>
      </c>
      <c r="B359" t="s">
        <v>978</v>
      </c>
      <c r="C359" t="str">
        <f t="shared" si="5"/>
        <v>Guhle,  Kaiden</v>
      </c>
      <c r="E359" t="s">
        <v>14</v>
      </c>
      <c r="F359" t="s">
        <v>19</v>
      </c>
      <c r="G359" t="s">
        <v>285</v>
      </c>
      <c r="H359" s="8" t="str" cm="1">
        <f t="array" ref="H359">INDEX($I$1:$R$1, MATCH(TRUE, INDEX(I359:R359="",0), 0))</f>
        <v>2025-26</v>
      </c>
      <c r="I359" s="1">
        <v>863333</v>
      </c>
      <c r="J359" s="1">
        <v>863333</v>
      </c>
      <c r="S359">
        <f>COUNTIF(I359:R359,I359)</f>
        <v>2</v>
      </c>
      <c r="T359" s="7">
        <f>10-COUNTIF(I359:R359,I359)-COUNTBLANK(I359:R359)</f>
        <v>0</v>
      </c>
      <c r="U359" s="1">
        <f>I359</f>
        <v>863333</v>
      </c>
      <c r="V359" s="1">
        <f>IF(I359=J359,IF(J359=K359,IF(K359=L359,0,L359),K359),J359)</f>
        <v>0</v>
      </c>
    </row>
    <row r="360" spans="1:22" x14ac:dyDescent="0.35">
      <c r="A360" t="s">
        <v>979</v>
      </c>
      <c r="B360" t="s">
        <v>980</v>
      </c>
      <c r="C360" t="str">
        <f t="shared" si="5"/>
        <v>Gurianov,  Denis</v>
      </c>
      <c r="E360" t="s">
        <v>10</v>
      </c>
      <c r="F360" t="s">
        <v>98</v>
      </c>
      <c r="G360" t="s">
        <v>9</v>
      </c>
      <c r="H360" s="8" t="str" cm="1">
        <f t="array" ref="H360">INDEX($I$1:$R$1, MATCH(TRUE, INDEX(I360:R360="",0), 0))</f>
        <v>2024-25</v>
      </c>
      <c r="I360" s="1">
        <v>850000</v>
      </c>
      <c r="S360">
        <f>COUNTIF(I360:R360,I360)</f>
        <v>1</v>
      </c>
      <c r="T360" s="7">
        <f>10-COUNTIF(I360:R360,I360)-COUNTBLANK(I360:R360)</f>
        <v>0</v>
      </c>
      <c r="U360" s="1">
        <f>I360</f>
        <v>850000</v>
      </c>
      <c r="V360" s="1">
        <f>IF(I360=J360,IF(J360=K360,IF(K360=L360,0,L360),K360),J360)</f>
        <v>0</v>
      </c>
    </row>
    <row r="361" spans="1:22" x14ac:dyDescent="0.35">
      <c r="A361" t="s">
        <v>981</v>
      </c>
      <c r="B361" t="s">
        <v>609</v>
      </c>
      <c r="C361" t="str">
        <f t="shared" si="5"/>
        <v>Gustafsson,  Erik</v>
      </c>
      <c r="E361" t="s">
        <v>10</v>
      </c>
      <c r="F361" t="s">
        <v>42</v>
      </c>
      <c r="G361" t="s">
        <v>285</v>
      </c>
      <c r="H361" s="8" t="str" cm="1">
        <f t="array" ref="H361">INDEX($I$1:$R$1, MATCH(TRUE, INDEX(I361:R361="",0), 0))</f>
        <v>2024-25</v>
      </c>
      <c r="I361" s="1">
        <v>825000</v>
      </c>
      <c r="S361">
        <f>COUNTIF(I361:R361,I361)</f>
        <v>1</v>
      </c>
      <c r="T361" s="7">
        <f>10-COUNTIF(I361:R361,I361)-COUNTBLANK(I361:R361)</f>
        <v>0</v>
      </c>
      <c r="U361" s="1">
        <f>I361</f>
        <v>825000</v>
      </c>
      <c r="V361" s="1">
        <f>IF(I361=J361,IF(J361=K361,IF(K361=L361,0,L361),K361),J361)</f>
        <v>0</v>
      </c>
    </row>
    <row r="362" spans="1:22" x14ac:dyDescent="0.35">
      <c r="A362" t="s">
        <v>982</v>
      </c>
      <c r="B362" t="s">
        <v>653</v>
      </c>
      <c r="C362" t="str">
        <f t="shared" si="5"/>
        <v>Gustavsson,  Filip</v>
      </c>
      <c r="E362" t="s">
        <v>14</v>
      </c>
      <c r="F362" t="s">
        <v>37</v>
      </c>
      <c r="G362" t="s">
        <v>365</v>
      </c>
      <c r="H362" s="8" t="str" cm="1">
        <f t="array" ref="H362">INDEX($I$1:$R$1, MATCH(TRUE, INDEX(I362:R362="",0), 0))</f>
        <v>2026-27</v>
      </c>
      <c r="I362" s="1">
        <v>3750000</v>
      </c>
      <c r="J362" s="1">
        <v>3750000</v>
      </c>
      <c r="K362" s="1">
        <v>3750000</v>
      </c>
      <c r="S362">
        <f>COUNTIF(I362:R362,I362)</f>
        <v>3</v>
      </c>
      <c r="T362" s="7">
        <f>10-COUNTIF(I362:R362,I362)-COUNTBLANK(I362:R362)</f>
        <v>0</v>
      </c>
      <c r="U362" s="1">
        <f>I362</f>
        <v>3750000</v>
      </c>
      <c r="V362" s="1">
        <f>IF(I362=J362,IF(J362=K362,IF(K362=L362,0,L362),K362),J362)</f>
        <v>0</v>
      </c>
    </row>
    <row r="363" spans="1:22" x14ac:dyDescent="0.35">
      <c r="A363" t="s">
        <v>983</v>
      </c>
      <c r="B363" t="s">
        <v>674</v>
      </c>
      <c r="C363" t="str">
        <f t="shared" si="5"/>
        <v>Guttman,  Cole</v>
      </c>
      <c r="E363" t="s">
        <v>14</v>
      </c>
      <c r="F363" t="s">
        <v>18</v>
      </c>
      <c r="G363" t="s">
        <v>9</v>
      </c>
      <c r="H363" s="8" t="str" cm="1">
        <f t="array" ref="H363">INDEX($I$1:$R$1, MATCH(TRUE, INDEX(I363:R363="",0), 0))</f>
        <v>2024-25</v>
      </c>
      <c r="I363" s="1">
        <v>950000</v>
      </c>
      <c r="S363">
        <f>COUNTIF(I363:R363,I363)</f>
        <v>1</v>
      </c>
      <c r="T363" s="7">
        <f>10-COUNTIF(I363:R363,I363)-COUNTBLANK(I363:R363)</f>
        <v>0</v>
      </c>
      <c r="U363" s="1">
        <f>I363</f>
        <v>950000</v>
      </c>
      <c r="V363" s="1">
        <f>IF(I363=J363,IF(J363=K363,IF(K363=L363,0,L363),K363),J363)</f>
        <v>0</v>
      </c>
    </row>
    <row r="364" spans="1:22" x14ac:dyDescent="0.35">
      <c r="A364" t="s">
        <v>984</v>
      </c>
      <c r="B364" t="s">
        <v>553</v>
      </c>
      <c r="C364" t="str">
        <f t="shared" si="5"/>
        <v>Hagel,  Brandon</v>
      </c>
      <c r="E364" t="s">
        <v>10</v>
      </c>
      <c r="F364" t="s">
        <v>21</v>
      </c>
      <c r="G364" t="s">
        <v>9</v>
      </c>
      <c r="H364" s="8" t="str" cm="1">
        <f t="array" ref="H364">INDEX($I$1:$R$1, MATCH(TRUE, INDEX(I364:R364="",0), 0))</f>
        <v>2032-33</v>
      </c>
      <c r="I364" s="1">
        <v>1500000</v>
      </c>
      <c r="J364" s="1">
        <v>6500000</v>
      </c>
      <c r="K364" s="1">
        <v>6500000</v>
      </c>
      <c r="L364" s="1">
        <v>6500000</v>
      </c>
      <c r="M364" s="1">
        <v>6500000</v>
      </c>
      <c r="N364" s="1">
        <v>6500000</v>
      </c>
      <c r="O364" s="1">
        <v>6500000</v>
      </c>
      <c r="P364" s="1">
        <v>6500000</v>
      </c>
      <c r="Q364" s="1">
        <v>6500000</v>
      </c>
      <c r="S364">
        <f>COUNTIF(I364:R364,I364)</f>
        <v>1</v>
      </c>
      <c r="T364" s="7">
        <f>10-COUNTIF(I364:R364,I364)-COUNTBLANK(I364:R364)</f>
        <v>8</v>
      </c>
      <c r="U364" s="1">
        <f>I364</f>
        <v>1500000</v>
      </c>
      <c r="V364" s="1">
        <f>IF(I364=J364,IF(J364=K364,IF(K364=L364,0,L364),K364),J364)</f>
        <v>6500000</v>
      </c>
    </row>
    <row r="365" spans="1:22" x14ac:dyDescent="0.35">
      <c r="A365" t="s">
        <v>985</v>
      </c>
      <c r="B365" t="s">
        <v>596</v>
      </c>
      <c r="C365" t="str">
        <f t="shared" si="5"/>
        <v>Hagg,  Robert</v>
      </c>
      <c r="E365" t="s">
        <v>10</v>
      </c>
      <c r="F365" t="s">
        <v>70</v>
      </c>
      <c r="G365" t="s">
        <v>285</v>
      </c>
      <c r="H365" s="8" t="str" cm="1">
        <f t="array" ref="H365">INDEX($I$1:$R$1, MATCH(TRUE, INDEX(I365:R365="",0), 0))</f>
        <v>2024-25</v>
      </c>
      <c r="I365" s="1">
        <v>775000</v>
      </c>
      <c r="S365">
        <f>COUNTIF(I365:R365,I365)</f>
        <v>1</v>
      </c>
      <c r="T365" s="7">
        <f>10-COUNTIF(I365:R365,I365)-COUNTBLANK(I365:R365)</f>
        <v>0</v>
      </c>
      <c r="U365" s="1">
        <f>I365</f>
        <v>775000</v>
      </c>
      <c r="V365" s="1">
        <f>IF(I365=J365,IF(J365=K365,IF(K365=L365,0,L365),K365),J365)</f>
        <v>0</v>
      </c>
    </row>
    <row r="366" spans="1:22" x14ac:dyDescent="0.35">
      <c r="A366" t="s">
        <v>986</v>
      </c>
      <c r="B366" t="s">
        <v>467</v>
      </c>
      <c r="C366" t="str">
        <f t="shared" si="5"/>
        <v>Hague,  Nicolas</v>
      </c>
      <c r="F366" t="s">
        <v>15</v>
      </c>
      <c r="G366" t="s">
        <v>285</v>
      </c>
      <c r="H366" s="8" t="str" cm="1">
        <f t="array" ref="H366">INDEX($I$1:$R$1, MATCH(TRUE, INDEX(I366:R366="",0), 0))</f>
        <v>2025-26</v>
      </c>
      <c r="I366" s="1">
        <v>2294150</v>
      </c>
      <c r="J366" s="1">
        <v>2294150</v>
      </c>
      <c r="S366">
        <f>COUNTIF(I366:R366,I366)</f>
        <v>2</v>
      </c>
      <c r="T366" s="7">
        <f>10-COUNTIF(I366:R366,I366)-COUNTBLANK(I366:R366)</f>
        <v>0</v>
      </c>
      <c r="U366" s="1">
        <f>I366</f>
        <v>2294150</v>
      </c>
      <c r="V366" s="1">
        <f>IF(I366=J366,IF(J366=K366,IF(K366=L366,0,L366),K366),J366)</f>
        <v>0</v>
      </c>
    </row>
    <row r="367" spans="1:22" x14ac:dyDescent="0.35">
      <c r="A367" t="s">
        <v>987</v>
      </c>
      <c r="B367" t="s">
        <v>988</v>
      </c>
      <c r="C367" t="str">
        <f t="shared" si="5"/>
        <v>Halak,  Jaroslav</v>
      </c>
      <c r="E367" t="s">
        <v>174</v>
      </c>
      <c r="F367" t="s">
        <v>42</v>
      </c>
      <c r="G367" t="s">
        <v>365</v>
      </c>
      <c r="H367" s="8" t="str" cm="1">
        <f t="array" ref="H367">INDEX($I$1:$R$1, MATCH(TRUE, INDEX(I367:R367="",0), 0))</f>
        <v>2023-24</v>
      </c>
      <c r="S367">
        <f>COUNTIF(I367:R367,I367)</f>
        <v>0</v>
      </c>
      <c r="T367" s="7">
        <f>10-COUNTIF(I367:R367,I367)-COUNTBLANK(I367:R367)</f>
        <v>0</v>
      </c>
      <c r="U367" s="1">
        <f>I367</f>
        <v>0</v>
      </c>
      <c r="V367" s="1">
        <f>IF(I367=J367,IF(J367=K367,IF(K367=L367,0,L367),K367),J367)</f>
        <v>0</v>
      </c>
    </row>
    <row r="368" spans="1:22" x14ac:dyDescent="0.35">
      <c r="A368" t="s">
        <v>989</v>
      </c>
      <c r="B368" t="s">
        <v>990</v>
      </c>
      <c r="C368" t="str">
        <f t="shared" si="5"/>
        <v>Hall,  Taylor</v>
      </c>
      <c r="E368" t="s">
        <v>10</v>
      </c>
      <c r="F368" t="s">
        <v>18</v>
      </c>
      <c r="G368" t="s">
        <v>9</v>
      </c>
      <c r="H368" s="8" t="str" cm="1">
        <f t="array" ref="H368">INDEX($I$1:$R$1, MATCH(TRUE, INDEX(I368:R368="",0), 0))</f>
        <v>2025-26</v>
      </c>
      <c r="I368" s="1">
        <v>6000000</v>
      </c>
      <c r="J368" s="1">
        <v>6000000</v>
      </c>
      <c r="S368">
        <f>COUNTIF(I368:R368,I368)</f>
        <v>2</v>
      </c>
      <c r="T368" s="7">
        <f>10-COUNTIF(I368:R368,I368)-COUNTBLANK(I368:R368)</f>
        <v>0</v>
      </c>
      <c r="U368" s="1">
        <f>I368</f>
        <v>6000000</v>
      </c>
      <c r="V368" s="1">
        <f>IF(I368=J368,IF(J368=K368,IF(K368=L368,0,L368),K368),J368)</f>
        <v>0</v>
      </c>
    </row>
    <row r="369" spans="1:22" x14ac:dyDescent="0.35">
      <c r="A369" t="s">
        <v>991</v>
      </c>
      <c r="B369" t="s">
        <v>653</v>
      </c>
      <c r="C369" t="str">
        <f t="shared" si="5"/>
        <v>Hallander,  Filip</v>
      </c>
      <c r="E369" t="s">
        <v>174</v>
      </c>
      <c r="F369" t="s">
        <v>8</v>
      </c>
      <c r="G369" t="s">
        <v>9</v>
      </c>
      <c r="H369" s="8" t="str" cm="1">
        <f t="array" ref="H369">INDEX($I$1:$R$1, MATCH(TRUE, INDEX(I369:R369="",0), 0))</f>
        <v>2023-24</v>
      </c>
      <c r="S369">
        <f>COUNTIF(I369:R369,I369)</f>
        <v>0</v>
      </c>
      <c r="T369" s="7">
        <f>10-COUNTIF(I369:R369,I369)-COUNTBLANK(I369:R369)</f>
        <v>0</v>
      </c>
      <c r="U369" s="1">
        <f>I369</f>
        <v>0</v>
      </c>
      <c r="V369" s="1">
        <f>IF(I369=J369,IF(J369=K369,IF(K369=L369,0,L369),K369),J369)</f>
        <v>0</v>
      </c>
    </row>
    <row r="370" spans="1:22" x14ac:dyDescent="0.35">
      <c r="A370" t="s">
        <v>992</v>
      </c>
      <c r="B370" t="s">
        <v>993</v>
      </c>
      <c r="C370" t="str">
        <f t="shared" si="5"/>
        <v>Haman Aktell,  Hardy</v>
      </c>
      <c r="E370" t="s">
        <v>14</v>
      </c>
      <c r="F370" t="s">
        <v>160</v>
      </c>
      <c r="G370" t="s">
        <v>285</v>
      </c>
      <c r="H370" s="8" t="str" cm="1">
        <f t="array" ref="H370">INDEX($I$1:$R$1, MATCH(TRUE, INDEX(I370:R370="",0), 0))</f>
        <v>2024-25</v>
      </c>
      <c r="I370" s="1">
        <v>870000</v>
      </c>
      <c r="S370">
        <f>COUNTIF(I370:R370,I370)</f>
        <v>1</v>
      </c>
      <c r="T370" s="7">
        <f>10-COUNTIF(I370:R370,I370)-COUNTBLANK(I370:R370)</f>
        <v>0</v>
      </c>
      <c r="U370" s="1">
        <f>I370</f>
        <v>870000</v>
      </c>
      <c r="V370" s="1">
        <f>IF(I370=J370,IF(J370=K370,IF(K370=L370,0,L370),K370),J370)</f>
        <v>0</v>
      </c>
    </row>
    <row r="371" spans="1:22" x14ac:dyDescent="0.35">
      <c r="A371" t="s">
        <v>994</v>
      </c>
      <c r="B371" t="s">
        <v>995</v>
      </c>
      <c r="C371" t="str">
        <f t="shared" si="5"/>
        <v>Hamilton,  Dougie</v>
      </c>
      <c r="E371" t="s">
        <v>10</v>
      </c>
      <c r="F371" t="s">
        <v>60</v>
      </c>
      <c r="G371" t="s">
        <v>285</v>
      </c>
      <c r="H371" s="8" t="str" cm="1">
        <f t="array" ref="H371">INDEX($I$1:$R$1, MATCH(TRUE, INDEX(I371:R371="",0), 0))</f>
        <v>2028-29</v>
      </c>
      <c r="I371" s="1">
        <v>9000000</v>
      </c>
      <c r="J371" s="1">
        <v>9000000</v>
      </c>
      <c r="K371" s="1">
        <v>9000000</v>
      </c>
      <c r="L371" s="1">
        <v>9000000</v>
      </c>
      <c r="M371" s="1">
        <v>9000000</v>
      </c>
      <c r="S371">
        <f>COUNTIF(I371:R371,I371)</f>
        <v>5</v>
      </c>
      <c r="T371" s="7">
        <f>10-COUNTIF(I371:R371,I371)-COUNTBLANK(I371:R371)</f>
        <v>0</v>
      </c>
      <c r="U371" s="1">
        <f>I371</f>
        <v>9000000</v>
      </c>
      <c r="V371" s="1">
        <f>IF(I371=J371,IF(J371=K371,IF(K371=L371,0,L371),K371),J371)</f>
        <v>0</v>
      </c>
    </row>
    <row r="372" spans="1:22" x14ac:dyDescent="0.35">
      <c r="A372" t="s">
        <v>996</v>
      </c>
      <c r="B372" t="s">
        <v>606</v>
      </c>
      <c r="C372" t="str">
        <f t="shared" si="5"/>
        <v>Hamonic,  Travis</v>
      </c>
      <c r="E372" t="s">
        <v>10</v>
      </c>
      <c r="F372" t="s">
        <v>34</v>
      </c>
      <c r="G372" t="s">
        <v>285</v>
      </c>
      <c r="H372" s="8" t="str" cm="1">
        <f t="array" ref="H372">INDEX($I$1:$R$1, MATCH(TRUE, INDEX(I372:R372="",0), 0))</f>
        <v>2025-26</v>
      </c>
      <c r="I372" s="1">
        <v>1100000</v>
      </c>
      <c r="J372" s="1">
        <v>1100000</v>
      </c>
      <c r="S372">
        <f>COUNTIF(I372:R372,I372)</f>
        <v>2</v>
      </c>
      <c r="T372" s="7">
        <f>10-COUNTIF(I372:R372,I372)-COUNTBLANK(I372:R372)</f>
        <v>0</v>
      </c>
      <c r="U372" s="1">
        <f>I372</f>
        <v>1100000</v>
      </c>
      <c r="V372" s="1">
        <f>IF(I372=J372,IF(J372=K372,IF(K372=L372,0,L372),K372),J372)</f>
        <v>0</v>
      </c>
    </row>
    <row r="373" spans="1:22" x14ac:dyDescent="0.35">
      <c r="A373" t="s">
        <v>997</v>
      </c>
      <c r="B373" t="s">
        <v>672</v>
      </c>
      <c r="C373" t="str">
        <f t="shared" si="5"/>
        <v>Hanifin,  Noah</v>
      </c>
      <c r="E373" t="s">
        <v>10</v>
      </c>
      <c r="F373" t="s">
        <v>27</v>
      </c>
      <c r="G373" t="s">
        <v>285</v>
      </c>
      <c r="H373" s="8" t="str" cm="1">
        <f t="array" ref="H373">INDEX($I$1:$R$1, MATCH(TRUE, INDEX(I373:R373="",0), 0))</f>
        <v>2024-25</v>
      </c>
      <c r="I373" s="1">
        <v>4950000</v>
      </c>
      <c r="S373">
        <f>COUNTIF(I373:R373,I373)</f>
        <v>1</v>
      </c>
      <c r="T373" s="7">
        <f>10-COUNTIF(I373:R373,I373)-COUNTBLANK(I373:R373)</f>
        <v>0</v>
      </c>
      <c r="U373" s="1">
        <f>I373</f>
        <v>4950000</v>
      </c>
      <c r="V373" s="1">
        <f>IF(I373=J373,IF(J373=K373,IF(K373=L373,0,L373),K373),J373)</f>
        <v>0</v>
      </c>
    </row>
    <row r="374" spans="1:22" x14ac:dyDescent="0.35">
      <c r="A374" t="s">
        <v>998</v>
      </c>
      <c r="B374" t="s">
        <v>456</v>
      </c>
      <c r="C374" t="str">
        <f t="shared" si="5"/>
        <v>Hanley,  Joel</v>
      </c>
      <c r="E374" t="s">
        <v>10</v>
      </c>
      <c r="F374" t="s">
        <v>45</v>
      </c>
      <c r="G374" t="s">
        <v>285</v>
      </c>
      <c r="H374" s="8" t="str" cm="1">
        <f t="array" ref="H374">INDEX($I$1:$R$1, MATCH(TRUE, INDEX(I374:R374="",0), 0))</f>
        <v>2025-26</v>
      </c>
      <c r="I374" s="1">
        <v>787500</v>
      </c>
      <c r="J374" s="1">
        <v>787500</v>
      </c>
      <c r="S374">
        <f>COUNTIF(I374:R374,I374)</f>
        <v>2</v>
      </c>
      <c r="T374" s="7">
        <f>10-COUNTIF(I374:R374,I374)-COUNTBLANK(I374:R374)</f>
        <v>0</v>
      </c>
      <c r="U374" s="1">
        <f>I374</f>
        <v>787500</v>
      </c>
      <c r="V374" s="1">
        <f>IF(I374=J374,IF(J374=K374,IF(K374=L374,0,L374),K374),J374)</f>
        <v>0</v>
      </c>
    </row>
    <row r="375" spans="1:22" x14ac:dyDescent="0.35">
      <c r="A375" t="s">
        <v>999</v>
      </c>
      <c r="B375" t="s">
        <v>590</v>
      </c>
      <c r="C375" t="str">
        <f t="shared" si="5"/>
        <v>Harley,  Thomas</v>
      </c>
      <c r="E375" t="s">
        <v>14</v>
      </c>
      <c r="F375" t="s">
        <v>45</v>
      </c>
      <c r="G375" t="s">
        <v>285</v>
      </c>
      <c r="H375" s="8" t="str" cm="1">
        <f t="array" ref="H375">INDEX($I$1:$R$1, MATCH(TRUE, INDEX(I375:R375="",0), 0))</f>
        <v>2024-25</v>
      </c>
      <c r="I375" s="1">
        <v>863333</v>
      </c>
      <c r="S375">
        <f>COUNTIF(I375:R375,I375)</f>
        <v>1</v>
      </c>
      <c r="T375" s="7">
        <f>10-COUNTIF(I375:R375,I375)-COUNTBLANK(I375:R375)</f>
        <v>0</v>
      </c>
      <c r="U375" s="1">
        <f>I375</f>
        <v>863333</v>
      </c>
      <c r="V375" s="1">
        <f>IF(I375=J375,IF(J375=K375,IF(K375=L375,0,L375),K375),J375)</f>
        <v>0</v>
      </c>
    </row>
    <row r="376" spans="1:22" x14ac:dyDescent="0.35">
      <c r="A376" t="s">
        <v>1000</v>
      </c>
      <c r="B376" t="s">
        <v>551</v>
      </c>
      <c r="C376" t="str">
        <f t="shared" si="5"/>
        <v>Harris,  Jordan</v>
      </c>
      <c r="E376" t="s">
        <v>14</v>
      </c>
      <c r="F376" t="s">
        <v>19</v>
      </c>
      <c r="G376" t="s">
        <v>285</v>
      </c>
      <c r="H376" s="8" t="str" cm="1">
        <f t="array" ref="H376">INDEX($I$1:$R$1, MATCH(TRUE, INDEX(I376:R376="",0), 0))</f>
        <v>2025-26</v>
      </c>
      <c r="I376" s="1">
        <v>1400000</v>
      </c>
      <c r="J376" s="1">
        <v>1400000</v>
      </c>
      <c r="S376">
        <f>COUNTIF(I376:R376,I376)</f>
        <v>2</v>
      </c>
      <c r="T376" s="7">
        <f>10-COUNTIF(I376:R376,I376)-COUNTBLANK(I376:R376)</f>
        <v>0</v>
      </c>
      <c r="U376" s="1">
        <f>I376</f>
        <v>1400000</v>
      </c>
      <c r="V376" s="1">
        <f>IF(I376=J376,IF(J376=K376,IF(K376=L376,0,L376),K376),J376)</f>
        <v>0</v>
      </c>
    </row>
    <row r="377" spans="1:22" x14ac:dyDescent="0.35">
      <c r="A377" t="s">
        <v>1001</v>
      </c>
      <c r="B377" t="s">
        <v>1002</v>
      </c>
      <c r="C377" t="str">
        <f t="shared" si="5"/>
        <v>Hart,  Carter</v>
      </c>
      <c r="E377" t="s">
        <v>14</v>
      </c>
      <c r="F377" t="s">
        <v>13</v>
      </c>
      <c r="G377" t="s">
        <v>365</v>
      </c>
      <c r="H377" s="8" t="str" cm="1">
        <f t="array" ref="H377">INDEX($I$1:$R$1, MATCH(TRUE, INDEX(I377:R377="",0), 0))</f>
        <v>2024-25</v>
      </c>
      <c r="I377" s="1">
        <v>3979000</v>
      </c>
      <c r="S377">
        <f>COUNTIF(I377:R377,I377)</f>
        <v>1</v>
      </c>
      <c r="T377" s="7">
        <f>10-COUNTIF(I377:R377,I377)-COUNTBLANK(I377:R377)</f>
        <v>0</v>
      </c>
      <c r="U377" s="1">
        <f>I377</f>
        <v>3979000</v>
      </c>
      <c r="V377" s="1">
        <f>IF(I377=J377,IF(J377=K377,IF(K377=L377,0,L377),K377),J377)</f>
        <v>0</v>
      </c>
    </row>
    <row r="378" spans="1:22" x14ac:dyDescent="0.35">
      <c r="A378" t="s">
        <v>1003</v>
      </c>
      <c r="B378" t="s">
        <v>665</v>
      </c>
      <c r="C378" t="str">
        <f t="shared" si="5"/>
        <v>Hartman,  Ryan</v>
      </c>
      <c r="E378" t="s">
        <v>10</v>
      </c>
      <c r="F378" t="s">
        <v>37</v>
      </c>
      <c r="G378" t="s">
        <v>9</v>
      </c>
      <c r="H378" s="8" t="str" cm="1">
        <f t="array" ref="H378">INDEX($I$1:$R$1, MATCH(TRUE, INDEX(I378:R378="",0), 0))</f>
        <v>2024-25</v>
      </c>
      <c r="I378" s="1">
        <v>1700000</v>
      </c>
      <c r="S378">
        <f>COUNTIF(I378:R378,I378)</f>
        <v>1</v>
      </c>
      <c r="T378" s="7">
        <f>10-COUNTIF(I378:R378,I378)-COUNTBLANK(I378:R378)</f>
        <v>0</v>
      </c>
      <c r="U378" s="1">
        <f>I378</f>
        <v>1700000</v>
      </c>
      <c r="V378" s="1">
        <f>IF(I378=J378,IF(J378=K378,IF(K378=L378,0,L378),K378),J378)</f>
        <v>0</v>
      </c>
    </row>
    <row r="379" spans="1:22" x14ac:dyDescent="0.35">
      <c r="A379" t="s">
        <v>1004</v>
      </c>
      <c r="B379" t="s">
        <v>1005</v>
      </c>
      <c r="C379" t="str">
        <f t="shared" si="5"/>
        <v>Harvey-Pinard,  Rafael</v>
      </c>
      <c r="E379" t="s">
        <v>14</v>
      </c>
      <c r="F379" t="s">
        <v>19</v>
      </c>
      <c r="G379" t="s">
        <v>9</v>
      </c>
      <c r="H379" s="8" t="str" cm="1">
        <f t="array" ref="H379">INDEX($I$1:$R$1, MATCH(TRUE, INDEX(I379:R379="",0), 0))</f>
        <v>2025-26</v>
      </c>
      <c r="I379" s="1">
        <v>1100000</v>
      </c>
      <c r="J379" s="1">
        <v>1100000</v>
      </c>
      <c r="S379">
        <f>COUNTIF(I379:R379,I379)</f>
        <v>2</v>
      </c>
      <c r="T379" s="7">
        <f>10-COUNTIF(I379:R379,I379)-COUNTBLANK(I379:R379)</f>
        <v>0</v>
      </c>
      <c r="U379" s="1">
        <f>I379</f>
        <v>1100000</v>
      </c>
      <c r="V379" s="1">
        <f>IF(I379=J379,IF(J379=K379,IF(K379=L379,0,L379),K379),J379)</f>
        <v>0</v>
      </c>
    </row>
    <row r="380" spans="1:22" x14ac:dyDescent="0.35">
      <c r="A380" t="s">
        <v>1006</v>
      </c>
      <c r="B380" t="s">
        <v>1007</v>
      </c>
      <c r="C380" t="str">
        <f t="shared" si="5"/>
        <v>Hathaway,  Garnet</v>
      </c>
      <c r="E380" t="s">
        <v>10</v>
      </c>
      <c r="F380" t="s">
        <v>13</v>
      </c>
      <c r="G380" t="s">
        <v>9</v>
      </c>
      <c r="H380" s="8" t="str" cm="1">
        <f t="array" ref="H380">INDEX($I$1:$R$1, MATCH(TRUE, INDEX(I380:R380="",0), 0))</f>
        <v>2025-26</v>
      </c>
      <c r="I380" s="1">
        <v>2375000</v>
      </c>
      <c r="J380" s="1">
        <v>2375000</v>
      </c>
      <c r="S380">
        <f>COUNTIF(I380:R380,I380)</f>
        <v>2</v>
      </c>
      <c r="T380" s="7">
        <f>10-COUNTIF(I380:R380,I380)-COUNTBLANK(I380:R380)</f>
        <v>0</v>
      </c>
      <c r="U380" s="1">
        <f>I380</f>
        <v>2375000</v>
      </c>
      <c r="V380" s="1">
        <f>IF(I380=J380,IF(J380=K380,IF(K380=L380,0,L380),K380),J380)</f>
        <v>0</v>
      </c>
    </row>
    <row r="381" spans="1:22" x14ac:dyDescent="0.35">
      <c r="A381" t="s">
        <v>1008</v>
      </c>
      <c r="B381" t="s">
        <v>609</v>
      </c>
      <c r="C381" t="str">
        <f t="shared" si="5"/>
        <v>Haula,  Erik</v>
      </c>
      <c r="E381" t="s">
        <v>10</v>
      </c>
      <c r="F381" t="s">
        <v>32</v>
      </c>
      <c r="G381" t="s">
        <v>9</v>
      </c>
      <c r="H381" s="8" t="str" cm="1">
        <f t="array" ref="H381">INDEX($I$1:$R$1, MATCH(TRUE, INDEX(I381:R381="",0), 0))</f>
        <v>2026-27</v>
      </c>
      <c r="I381" s="1">
        <v>3150000</v>
      </c>
      <c r="J381" s="1">
        <v>3150000</v>
      </c>
      <c r="K381" s="1">
        <v>3150000</v>
      </c>
      <c r="S381">
        <f>COUNTIF(I381:R381,I381)</f>
        <v>3</v>
      </c>
      <c r="T381" s="7">
        <f>10-COUNTIF(I381:R381,I381)-COUNTBLANK(I381:R381)</f>
        <v>0</v>
      </c>
      <c r="U381" s="1">
        <f>I381</f>
        <v>3150000</v>
      </c>
      <c r="V381" s="1">
        <f>IF(I381=J381,IF(J381=K381,IF(K381=L381,0,L381),K381),J381)</f>
        <v>0</v>
      </c>
    </row>
    <row r="382" spans="1:22" x14ac:dyDescent="0.35">
      <c r="A382" t="s">
        <v>1009</v>
      </c>
      <c r="B382" t="s">
        <v>516</v>
      </c>
      <c r="C382" t="str">
        <f t="shared" si="5"/>
        <v>Hayden,  John</v>
      </c>
      <c r="E382" t="s">
        <v>10</v>
      </c>
      <c r="F382" t="s">
        <v>41</v>
      </c>
      <c r="G382" t="s">
        <v>9</v>
      </c>
      <c r="H382" s="8" t="str" cm="1">
        <f t="array" ref="H382">INDEX($I$1:$R$1, MATCH(TRUE, INDEX(I382:R382="",0), 0))</f>
        <v>2024-25</v>
      </c>
      <c r="I382" s="1">
        <v>775000</v>
      </c>
      <c r="S382">
        <f>COUNTIF(I382:R382,I382)</f>
        <v>1</v>
      </c>
      <c r="T382" s="7">
        <f>10-COUNTIF(I382:R382,I382)-COUNTBLANK(I382:R382)</f>
        <v>0</v>
      </c>
      <c r="U382" s="1">
        <f>I382</f>
        <v>775000</v>
      </c>
      <c r="V382" s="1">
        <f>IF(I382=J382,IF(J382=K382,IF(K382=L382,0,L382),K382),J382)</f>
        <v>0</v>
      </c>
    </row>
    <row r="383" spans="1:22" x14ac:dyDescent="0.35">
      <c r="A383" t="s">
        <v>1010</v>
      </c>
      <c r="B383" t="s">
        <v>473</v>
      </c>
      <c r="C383" t="str">
        <f t="shared" si="5"/>
        <v>Hayes,  Kevin</v>
      </c>
      <c r="F383" t="s">
        <v>53</v>
      </c>
      <c r="G383" t="s">
        <v>9</v>
      </c>
      <c r="H383" s="8" t="str" cm="1">
        <f t="array" ref="H383">INDEX($I$1:$R$1, MATCH(TRUE, INDEX(I383:R383="",0), 0))</f>
        <v>2026-27</v>
      </c>
      <c r="I383" s="1">
        <v>7142857</v>
      </c>
      <c r="J383" s="1">
        <v>7142857</v>
      </c>
      <c r="K383" s="1">
        <v>7142857</v>
      </c>
      <c r="S383">
        <f>COUNTIF(I383:R383,I383)</f>
        <v>3</v>
      </c>
      <c r="T383" s="7">
        <f>10-COUNTIF(I383:R383,I383)-COUNTBLANK(I383:R383)</f>
        <v>0</v>
      </c>
      <c r="U383" s="1">
        <f>I383</f>
        <v>7142857</v>
      </c>
      <c r="V383" s="1">
        <f>IF(I383=J383,IF(J383=K383,IF(K383=L383,0,L383),K383),J383)</f>
        <v>0</v>
      </c>
    </row>
    <row r="384" spans="1:22" x14ac:dyDescent="0.35">
      <c r="A384" t="s">
        <v>1011</v>
      </c>
      <c r="B384" t="s">
        <v>1012</v>
      </c>
      <c r="C384" t="str">
        <f t="shared" si="5"/>
        <v>Hayton,  Barrett</v>
      </c>
      <c r="F384" t="s">
        <v>52</v>
      </c>
      <c r="G384" t="s">
        <v>9</v>
      </c>
      <c r="H384" s="8" t="str" cm="1">
        <f t="array" ref="H384">INDEX($I$1:$R$1, MATCH(TRUE, INDEX(I384:R384="",0), 0))</f>
        <v>2026-27</v>
      </c>
      <c r="I384" s="1">
        <v>1775000</v>
      </c>
      <c r="J384" s="1">
        <v>2650000</v>
      </c>
      <c r="K384" s="1">
        <v>2650000</v>
      </c>
      <c r="S384">
        <f>COUNTIF(I384:R384,I384)</f>
        <v>1</v>
      </c>
      <c r="T384" s="7">
        <f>10-COUNTIF(I384:R384,I384)-COUNTBLANK(I384:R384)</f>
        <v>2</v>
      </c>
      <c r="U384" s="1">
        <f>I384</f>
        <v>1775000</v>
      </c>
      <c r="V384" s="1">
        <f>IF(I384=J384,IF(J384=K384,IF(K384=L384,0,L384),K384),J384)</f>
        <v>2650000</v>
      </c>
    </row>
    <row r="385" spans="1:22" x14ac:dyDescent="0.35">
      <c r="A385" t="s">
        <v>1013</v>
      </c>
      <c r="B385" t="s">
        <v>1014</v>
      </c>
      <c r="C385" t="str">
        <f t="shared" si="5"/>
        <v>Hedman,  Victor</v>
      </c>
      <c r="E385" t="s">
        <v>10</v>
      </c>
      <c r="F385" t="s">
        <v>21</v>
      </c>
      <c r="G385" t="s">
        <v>285</v>
      </c>
      <c r="H385" s="8" t="str" cm="1">
        <f t="array" ref="H385">INDEX($I$1:$R$1, MATCH(TRUE, INDEX(I385:R385="",0), 0))</f>
        <v>2025-26</v>
      </c>
      <c r="I385" s="1">
        <v>7875000</v>
      </c>
      <c r="J385" s="1">
        <v>7875000</v>
      </c>
      <c r="S385">
        <f>COUNTIF(I385:R385,I385)</f>
        <v>2</v>
      </c>
      <c r="T385" s="7">
        <f>10-COUNTIF(I385:R385,I385)-COUNTBLANK(I385:R385)</f>
        <v>0</v>
      </c>
      <c r="U385" s="1">
        <f>I385</f>
        <v>7875000</v>
      </c>
      <c r="V385" s="1">
        <f>IF(I385=J385,IF(J385=K385,IF(K385=L385,0,L385),K385),J385)</f>
        <v>0</v>
      </c>
    </row>
    <row r="386" spans="1:22" x14ac:dyDescent="0.35">
      <c r="A386" t="s">
        <v>1015</v>
      </c>
      <c r="B386" t="s">
        <v>636</v>
      </c>
      <c r="C386" t="str">
        <f t="shared" si="5"/>
        <v>Heim,  Andre</v>
      </c>
      <c r="E386" t="s">
        <v>14</v>
      </c>
      <c r="F386" t="s">
        <v>53</v>
      </c>
      <c r="G386" t="s">
        <v>9</v>
      </c>
      <c r="H386" s="8" t="str" cm="1">
        <f t="array" ref="H386">INDEX($I$1:$R$1, MATCH(TRUE, INDEX(I386:R386="",0), 0))</f>
        <v>2024-25</v>
      </c>
      <c r="I386" s="1">
        <v>950000</v>
      </c>
      <c r="S386">
        <f>COUNTIF(I386:R386,I386)</f>
        <v>1</v>
      </c>
      <c r="T386" s="7">
        <f>10-COUNTIF(I386:R386,I386)-COUNTBLANK(I386:R386)</f>
        <v>0</v>
      </c>
      <c r="U386" s="1">
        <f>I386</f>
        <v>950000</v>
      </c>
      <c r="V386" s="1">
        <f>IF(I386=J386,IF(J386=K386,IF(K386=L386,0,L386),K386),J386)</f>
        <v>0</v>
      </c>
    </row>
    <row r="387" spans="1:22" x14ac:dyDescent="0.35">
      <c r="A387" t="s">
        <v>1016</v>
      </c>
      <c r="B387" t="s">
        <v>1017</v>
      </c>
      <c r="C387" t="str">
        <f t="shared" ref="C387:C450" si="6">A387&amp;", "&amp;B387</f>
        <v>Heinen,  Danton</v>
      </c>
      <c r="F387" t="s">
        <v>40</v>
      </c>
      <c r="G387" t="s">
        <v>9</v>
      </c>
      <c r="H387" s="8" t="str" cm="1">
        <f t="array" ref="H387">INDEX($I$1:$R$1, MATCH(TRUE, INDEX(I387:R387="",0), 0))</f>
        <v>2024-25</v>
      </c>
      <c r="I387" s="1">
        <v>775000</v>
      </c>
      <c r="S387">
        <f>COUNTIF(I387:R387,I387)</f>
        <v>1</v>
      </c>
      <c r="T387" s="7">
        <f>10-COUNTIF(I387:R387,I387)-COUNTBLANK(I387:R387)</f>
        <v>0</v>
      </c>
      <c r="U387" s="1">
        <f>I387</f>
        <v>775000</v>
      </c>
      <c r="V387" s="1">
        <f>IF(I387=J387,IF(J387=K387,IF(K387=L387,0,L387),K387),J387)</f>
        <v>0</v>
      </c>
    </row>
    <row r="388" spans="1:22" x14ac:dyDescent="0.35">
      <c r="A388" t="s">
        <v>1018</v>
      </c>
      <c r="B388" t="s">
        <v>1019</v>
      </c>
      <c r="C388" t="str">
        <f t="shared" si="6"/>
        <v>Heinola,  Ville</v>
      </c>
      <c r="E388" t="s">
        <v>14</v>
      </c>
      <c r="F388" t="s">
        <v>20</v>
      </c>
      <c r="G388" t="s">
        <v>285</v>
      </c>
      <c r="H388" s="8" t="str" cm="1">
        <f t="array" ref="H388">INDEX($I$1:$R$1, MATCH(TRUE, INDEX(I388:R388="",0), 0))</f>
        <v>2024-25</v>
      </c>
      <c r="I388" s="1">
        <v>863333</v>
      </c>
      <c r="S388">
        <f>COUNTIF(I388:R388,I388)</f>
        <v>1</v>
      </c>
      <c r="T388" s="7">
        <f>10-COUNTIF(I388:R388,I388)-COUNTBLANK(I388:R388)</f>
        <v>0</v>
      </c>
      <c r="U388" s="1">
        <f>I388</f>
        <v>863333</v>
      </c>
      <c r="V388" s="1">
        <f>IF(I388=J388,IF(J388=K388,IF(K388=L388,0,L388),K388),J388)</f>
        <v>0</v>
      </c>
    </row>
    <row r="389" spans="1:22" x14ac:dyDescent="0.35">
      <c r="A389" t="s">
        <v>1020</v>
      </c>
      <c r="B389" t="s">
        <v>1021</v>
      </c>
      <c r="C389" t="str">
        <f t="shared" si="6"/>
        <v>Heiskanen,  Miro</v>
      </c>
      <c r="E389" t="s">
        <v>10</v>
      </c>
      <c r="F389" t="s">
        <v>45</v>
      </c>
      <c r="G389" t="s">
        <v>285</v>
      </c>
      <c r="H389" s="8" t="str" cm="1">
        <f t="array" ref="H389">INDEX($I$1:$R$1, MATCH(TRUE, INDEX(I389:R389="",0), 0))</f>
        <v>2029-30</v>
      </c>
      <c r="I389" s="1">
        <v>8450000</v>
      </c>
      <c r="J389" s="1">
        <v>8450000</v>
      </c>
      <c r="K389" s="1">
        <v>8450000</v>
      </c>
      <c r="L389" s="1">
        <v>8450000</v>
      </c>
      <c r="M389" s="1">
        <v>8450000</v>
      </c>
      <c r="N389" s="1">
        <v>8450000</v>
      </c>
      <c r="S389">
        <f>COUNTIF(I389:R389,I389)</f>
        <v>6</v>
      </c>
      <c r="T389" s="7">
        <f>10-COUNTIF(I389:R389,I389)-COUNTBLANK(I389:R389)</f>
        <v>0</v>
      </c>
      <c r="U389" s="1">
        <f>I389</f>
        <v>8450000</v>
      </c>
      <c r="V389" s="1">
        <f>IF(I389=J389,IF(J389=K389,IF(K389=L389,0,L389),K389),J389)</f>
        <v>0</v>
      </c>
    </row>
    <row r="390" spans="1:22" x14ac:dyDescent="0.35">
      <c r="A390" t="s">
        <v>1022</v>
      </c>
      <c r="B390" t="s">
        <v>1023</v>
      </c>
      <c r="C390" t="str">
        <f t="shared" si="6"/>
        <v>Hellberg,  Magnus</v>
      </c>
      <c r="E390" t="s">
        <v>10</v>
      </c>
      <c r="F390" t="s">
        <v>8</v>
      </c>
      <c r="G390" t="s">
        <v>365</v>
      </c>
      <c r="H390" s="8" t="str" cm="1">
        <f t="array" ref="H390">INDEX($I$1:$R$1, MATCH(TRUE, INDEX(I390:R390="",0), 0))</f>
        <v>2024-25</v>
      </c>
      <c r="I390" s="1">
        <v>785000</v>
      </c>
      <c r="S390">
        <f>COUNTIF(I390:R390,I390)</f>
        <v>1</v>
      </c>
      <c r="T390" s="7">
        <f>10-COUNTIF(I390:R390,I390)-COUNTBLANK(I390:R390)</f>
        <v>0</v>
      </c>
      <c r="U390" s="1">
        <f>I390</f>
        <v>785000</v>
      </c>
      <c r="V390" s="1">
        <f>IF(I390=J390,IF(J390=K390,IF(K390=L390,0,L390),K390),J390)</f>
        <v>0</v>
      </c>
    </row>
    <row r="391" spans="1:22" x14ac:dyDescent="0.35">
      <c r="A391" t="s">
        <v>1024</v>
      </c>
      <c r="B391" t="s">
        <v>514</v>
      </c>
      <c r="C391" t="str">
        <f t="shared" si="6"/>
        <v>Hellebuyck,  Connor</v>
      </c>
      <c r="E391" t="s">
        <v>10</v>
      </c>
      <c r="F391" t="s">
        <v>20</v>
      </c>
      <c r="G391" t="s">
        <v>365</v>
      </c>
      <c r="H391" s="8" t="str" cm="1">
        <f t="array" ref="H391">INDEX($I$1:$R$1, MATCH(TRUE, INDEX(I391:R391="",0), 0))</f>
        <v>2024-25</v>
      </c>
      <c r="I391" s="1">
        <v>6166666</v>
      </c>
      <c r="S391">
        <f>COUNTIF(I391:R391,I391)</f>
        <v>1</v>
      </c>
      <c r="T391" s="7">
        <f>10-COUNTIF(I391:R391,I391)-COUNTBLANK(I391:R391)</f>
        <v>0</v>
      </c>
      <c r="U391" s="1">
        <f>I391</f>
        <v>6166666</v>
      </c>
      <c r="V391" s="1">
        <f>IF(I391=J391,IF(J391=K391,IF(K391=L391,0,L391),K391),J391)</f>
        <v>0</v>
      </c>
    </row>
    <row r="392" spans="1:22" x14ac:dyDescent="0.35">
      <c r="A392" t="s">
        <v>1025</v>
      </c>
      <c r="B392" t="s">
        <v>512</v>
      </c>
      <c r="C392" t="str">
        <f t="shared" si="6"/>
        <v>Henrique,  Adam</v>
      </c>
      <c r="E392" t="s">
        <v>10</v>
      </c>
      <c r="F392" t="s">
        <v>70</v>
      </c>
      <c r="G392" t="s">
        <v>9</v>
      </c>
      <c r="H392" s="8" t="str" cm="1">
        <f t="array" ref="H392">INDEX($I$1:$R$1, MATCH(TRUE, INDEX(I392:R392="",0), 0))</f>
        <v>2024-25</v>
      </c>
      <c r="I392" s="1">
        <v>5850000</v>
      </c>
      <c r="S392">
        <f>COUNTIF(I392:R392,I392)</f>
        <v>1</v>
      </c>
      <c r="T392" s="7">
        <f>10-COUNTIF(I392:R392,I392)-COUNTBLANK(I392:R392)</f>
        <v>0</v>
      </c>
      <c r="U392" s="1">
        <f>I392</f>
        <v>5850000</v>
      </c>
      <c r="V392" s="1">
        <f>IF(I392=J392,IF(J392=K392,IF(K392=L392,0,L392),K392),J392)</f>
        <v>0</v>
      </c>
    </row>
    <row r="393" spans="1:22" x14ac:dyDescent="0.35">
      <c r="A393" t="s">
        <v>1026</v>
      </c>
      <c r="B393" t="s">
        <v>1027</v>
      </c>
      <c r="C393" t="str">
        <f t="shared" si="6"/>
        <v>Hertl,  Tomas</v>
      </c>
      <c r="E393" t="s">
        <v>10</v>
      </c>
      <c r="F393" t="s">
        <v>71</v>
      </c>
      <c r="G393" t="s">
        <v>9</v>
      </c>
      <c r="H393" s="8" t="str" cm="1">
        <f t="array" ref="H393">INDEX($I$1:$R$1, MATCH(TRUE, INDEX(I393:R393="",0), 0))</f>
        <v>2030-31</v>
      </c>
      <c r="I393" s="1">
        <v>8137500</v>
      </c>
      <c r="J393" s="1">
        <v>8137500</v>
      </c>
      <c r="K393" s="1">
        <v>8137500</v>
      </c>
      <c r="L393" s="1">
        <v>8137500</v>
      </c>
      <c r="M393" s="1">
        <v>8137500</v>
      </c>
      <c r="N393" s="1">
        <v>8137500</v>
      </c>
      <c r="O393" s="1">
        <v>8137500</v>
      </c>
      <c r="S393">
        <f>COUNTIF(I393:R393,I393)</f>
        <v>7</v>
      </c>
      <c r="T393" s="7">
        <f>10-COUNTIF(I393:R393,I393)-COUNTBLANK(I393:R393)</f>
        <v>0</v>
      </c>
      <c r="U393" s="1">
        <f>I393</f>
        <v>8137500</v>
      </c>
      <c r="V393" s="1">
        <f>IF(I393=J393,IF(J393=K393,IF(K393=L393,0,L393),K393),J393)</f>
        <v>0</v>
      </c>
    </row>
    <row r="394" spans="1:22" x14ac:dyDescent="0.35">
      <c r="A394" t="s">
        <v>1028</v>
      </c>
      <c r="B394" t="s">
        <v>1029</v>
      </c>
      <c r="C394" t="str">
        <f t="shared" si="6"/>
        <v>Hicketts,  Joe</v>
      </c>
      <c r="E394" t="s">
        <v>10</v>
      </c>
      <c r="F394" t="s">
        <v>17</v>
      </c>
      <c r="G394" t="s">
        <v>285</v>
      </c>
      <c r="H394" s="8" t="str" cm="1">
        <f t="array" ref="H394">INDEX($I$1:$R$1, MATCH(TRUE, INDEX(I394:R394="",0), 0))</f>
        <v>2024-25</v>
      </c>
      <c r="I394" s="1">
        <v>775000</v>
      </c>
      <c r="S394">
        <f>COUNTIF(I394:R394,I394)</f>
        <v>1</v>
      </c>
      <c r="T394" s="7">
        <f>10-COUNTIF(I394:R394,I394)-COUNTBLANK(I394:R394)</f>
        <v>0</v>
      </c>
      <c r="U394" s="1">
        <f>I394</f>
        <v>775000</v>
      </c>
      <c r="V394" s="1">
        <f>IF(I394=J394,IF(J394=K394,IF(K394=L394,0,L394),K394),J394)</f>
        <v>0</v>
      </c>
    </row>
    <row r="395" spans="1:22" x14ac:dyDescent="0.35">
      <c r="A395" t="s">
        <v>1030</v>
      </c>
      <c r="B395" t="s">
        <v>526</v>
      </c>
      <c r="C395" t="str">
        <f t="shared" si="6"/>
        <v>Highmore,  Matthew</v>
      </c>
      <c r="E395" t="s">
        <v>10</v>
      </c>
      <c r="F395" t="s">
        <v>34</v>
      </c>
      <c r="G395" t="s">
        <v>9</v>
      </c>
      <c r="H395" s="8" t="str" cm="1">
        <f t="array" ref="H395">INDEX($I$1:$R$1, MATCH(TRUE, INDEX(I395:R395="",0), 0))</f>
        <v>2024-25</v>
      </c>
      <c r="I395" s="1">
        <v>775000</v>
      </c>
      <c r="S395">
        <f>COUNTIF(I395:R395,I395)</f>
        <v>1</v>
      </c>
      <c r="T395" s="7">
        <f>10-COUNTIF(I395:R395,I395)-COUNTBLANK(I395:R395)</f>
        <v>0</v>
      </c>
      <c r="U395" s="1">
        <f>I395</f>
        <v>775000</v>
      </c>
      <c r="V395" s="1">
        <f>IF(I395=J395,IF(J395=K395,IF(K395=L395,0,L395),K395),J395)</f>
        <v>0</v>
      </c>
    </row>
    <row r="396" spans="1:22" x14ac:dyDescent="0.35">
      <c r="A396" t="s">
        <v>1031</v>
      </c>
      <c r="B396" t="s">
        <v>693</v>
      </c>
      <c r="C396" t="str">
        <f t="shared" si="6"/>
        <v>Hildeby,  Dennis</v>
      </c>
      <c r="F396" t="s">
        <v>16</v>
      </c>
      <c r="G396" t="s">
        <v>365</v>
      </c>
      <c r="H396" s="8" t="str" cm="1">
        <f t="array" ref="H396">INDEX($I$1:$R$1, MATCH(TRUE, INDEX(I396:R396="",0), 0))</f>
        <v>2024-25</v>
      </c>
      <c r="I396" s="1">
        <v>843333</v>
      </c>
      <c r="S396">
        <f>COUNTIF(I396:R396,I396)</f>
        <v>1</v>
      </c>
      <c r="T396" s="7">
        <f>10-COUNTIF(I396:R396,I396)-COUNTBLANK(I396:R396)</f>
        <v>0</v>
      </c>
      <c r="U396" s="1">
        <f>I396</f>
        <v>843333</v>
      </c>
      <c r="V396" s="1">
        <f>IF(I396=J396,IF(J396=K396,IF(K396=L396,0,L396),K396),J396)</f>
        <v>0</v>
      </c>
    </row>
    <row r="397" spans="1:22" x14ac:dyDescent="0.35">
      <c r="A397" t="s">
        <v>1032</v>
      </c>
      <c r="B397" t="s">
        <v>1033</v>
      </c>
      <c r="C397" t="str">
        <f t="shared" si="6"/>
        <v>Hill,  Adin</v>
      </c>
      <c r="E397" t="s">
        <v>10</v>
      </c>
      <c r="F397" t="s">
        <v>15</v>
      </c>
      <c r="G397" t="s">
        <v>365</v>
      </c>
      <c r="H397" s="8" t="str" cm="1">
        <f t="array" ref="H397">INDEX($I$1:$R$1, MATCH(TRUE, INDEX(I397:R397="",0), 0))</f>
        <v>2025-26</v>
      </c>
      <c r="I397" s="1">
        <v>4900000</v>
      </c>
      <c r="J397" s="1">
        <v>4900000</v>
      </c>
      <c r="S397">
        <f>COUNTIF(I397:R397,I397)</f>
        <v>2</v>
      </c>
      <c r="T397" s="7">
        <f>10-COUNTIF(I397:R397,I397)-COUNTBLANK(I397:R397)</f>
        <v>0</v>
      </c>
      <c r="U397" s="1">
        <f>I397</f>
        <v>4900000</v>
      </c>
      <c r="V397" s="1">
        <f>IF(I397=J397,IF(J397=K397,IF(K397=L397,0,L397),K397),J397)</f>
        <v>0</v>
      </c>
    </row>
    <row r="398" spans="1:22" x14ac:dyDescent="0.35">
      <c r="A398" t="s">
        <v>1034</v>
      </c>
      <c r="B398" t="s">
        <v>1035</v>
      </c>
      <c r="C398" t="str">
        <f t="shared" si="6"/>
        <v>Hinostroza, Vinnie</v>
      </c>
      <c r="E398" t="s">
        <v>10</v>
      </c>
      <c r="F398" t="s">
        <v>8</v>
      </c>
      <c r="G398" t="s">
        <v>9</v>
      </c>
      <c r="H398" s="8" t="str" cm="1">
        <f t="array" ref="H398">INDEX($I$1:$R$1, MATCH(TRUE, INDEX(I398:R398="",0), 0))</f>
        <v>2024-25</v>
      </c>
      <c r="I398" s="1">
        <v>775000</v>
      </c>
      <c r="S398">
        <f>COUNTIF(I398:R398,I398)</f>
        <v>1</v>
      </c>
      <c r="T398" s="7">
        <f>10-COUNTIF(I398:R398,I398)-COUNTBLANK(I398:R398)</f>
        <v>0</v>
      </c>
      <c r="U398" s="1">
        <f>I398</f>
        <v>775000</v>
      </c>
      <c r="V398" s="1">
        <f>IF(I398=J398,IF(J398=K398,IF(K398=L398,0,L398),K398),J398)</f>
        <v>0</v>
      </c>
    </row>
    <row r="399" spans="1:22" x14ac:dyDescent="0.35">
      <c r="A399" t="s">
        <v>1036</v>
      </c>
      <c r="B399" t="s">
        <v>1037</v>
      </c>
      <c r="C399" t="str">
        <f t="shared" si="6"/>
        <v>Hintz,  Roope</v>
      </c>
      <c r="E399" t="s">
        <v>10</v>
      </c>
      <c r="F399" t="s">
        <v>45</v>
      </c>
      <c r="G399" t="s">
        <v>9</v>
      </c>
      <c r="H399" s="8" t="str" cm="1">
        <f t="array" ref="H399">INDEX($I$1:$R$1, MATCH(TRUE, INDEX(I399:R399="",0), 0))</f>
        <v>2031-32</v>
      </c>
      <c r="I399" s="1">
        <v>8450000</v>
      </c>
      <c r="J399" s="1">
        <v>8450000</v>
      </c>
      <c r="K399" s="1">
        <v>8450000</v>
      </c>
      <c r="L399" s="1">
        <v>8450000</v>
      </c>
      <c r="M399" s="1">
        <v>8450000</v>
      </c>
      <c r="N399" s="1">
        <v>8450000</v>
      </c>
      <c r="O399" s="1">
        <v>8450000</v>
      </c>
      <c r="P399" s="1">
        <v>8450000</v>
      </c>
      <c r="S399">
        <f>COUNTIF(I399:R399,I399)</f>
        <v>8</v>
      </c>
      <c r="T399" s="7">
        <f>10-COUNTIF(I399:R399,I399)-COUNTBLANK(I399:R399)</f>
        <v>0</v>
      </c>
      <c r="U399" s="1">
        <f>I399</f>
        <v>8450000</v>
      </c>
      <c r="V399" s="1">
        <f>IF(I399=J399,IF(J399=K399,IF(K399=L399,0,L399),K399),J399)</f>
        <v>0</v>
      </c>
    </row>
    <row r="400" spans="1:22" x14ac:dyDescent="0.35">
      <c r="A400" t="s">
        <v>1038</v>
      </c>
      <c r="B400" t="s">
        <v>1039</v>
      </c>
      <c r="C400" t="str">
        <f t="shared" si="6"/>
        <v>Hirose,  Akito</v>
      </c>
      <c r="E400" t="s">
        <v>14</v>
      </c>
      <c r="F400" t="s">
        <v>28</v>
      </c>
      <c r="G400" t="s">
        <v>285</v>
      </c>
      <c r="H400" s="8" t="str" cm="1">
        <f t="array" ref="H400">INDEX($I$1:$R$1, MATCH(TRUE, INDEX(I400:R400="",0), 0))</f>
        <v>2025-26</v>
      </c>
      <c r="I400" s="1">
        <v>787500</v>
      </c>
      <c r="J400" s="1">
        <v>787500</v>
      </c>
      <c r="S400">
        <f>COUNTIF(I400:R400,I400)</f>
        <v>2</v>
      </c>
      <c r="T400" s="7">
        <f>10-COUNTIF(I400:R400,I400)-COUNTBLANK(I400:R400)</f>
        <v>0</v>
      </c>
      <c r="U400" s="1">
        <f>I400</f>
        <v>787500</v>
      </c>
      <c r="V400" s="1">
        <f>IF(I400=J400,IF(J400=K400,IF(K400=L400,0,L400),K400),J400)</f>
        <v>0</v>
      </c>
    </row>
    <row r="401" spans="1:22" x14ac:dyDescent="0.35">
      <c r="A401" t="s">
        <v>1040</v>
      </c>
      <c r="B401" t="s">
        <v>767</v>
      </c>
      <c r="C401" t="str">
        <f t="shared" si="6"/>
        <v>Hischier,  Nico</v>
      </c>
      <c r="E401" t="s">
        <v>10</v>
      </c>
      <c r="F401" t="s">
        <v>60</v>
      </c>
      <c r="G401" t="s">
        <v>9</v>
      </c>
      <c r="H401" s="8" t="str" cm="1">
        <f t="array" ref="H401">INDEX($I$1:$R$1, MATCH(TRUE, INDEX(I401:R401="",0), 0))</f>
        <v>2027-28</v>
      </c>
      <c r="I401" s="1">
        <v>7250000</v>
      </c>
      <c r="J401" s="1">
        <v>7250000</v>
      </c>
      <c r="K401" s="1">
        <v>7250000</v>
      </c>
      <c r="L401" s="1">
        <v>7250000</v>
      </c>
      <c r="S401">
        <f>COUNTIF(I401:R401,I401)</f>
        <v>4</v>
      </c>
      <c r="T401" s="7">
        <f>10-COUNTIF(I401:R401,I401)-COUNTBLANK(I401:R401)</f>
        <v>0</v>
      </c>
      <c r="U401" s="1">
        <f>I401</f>
        <v>7250000</v>
      </c>
      <c r="V401" s="1">
        <f>IF(I401=J401,IF(J401=K401,IF(K401=L401,0,L401),K401),J401)</f>
        <v>0</v>
      </c>
    </row>
    <row r="402" spans="1:22" x14ac:dyDescent="0.35">
      <c r="A402" t="s">
        <v>1041</v>
      </c>
      <c r="B402" t="s">
        <v>456</v>
      </c>
      <c r="C402" t="str">
        <f t="shared" si="6"/>
        <v>Hofer,  Joel</v>
      </c>
      <c r="E402" t="s">
        <v>14</v>
      </c>
      <c r="F402" t="s">
        <v>53</v>
      </c>
      <c r="G402" t="s">
        <v>365</v>
      </c>
      <c r="H402" s="8" t="str" cm="1">
        <f t="array" ref="H402">INDEX($I$1:$R$1, MATCH(TRUE, INDEX(I402:R402="",0), 0))</f>
        <v>2025-26</v>
      </c>
      <c r="I402" s="1">
        <v>775000</v>
      </c>
      <c r="J402" s="1">
        <v>775000</v>
      </c>
      <c r="S402">
        <f>COUNTIF(I402:R402,I402)</f>
        <v>2</v>
      </c>
      <c r="T402" s="7">
        <f>10-COUNTIF(I402:R402,I402)-COUNTBLANK(I402:R402)</f>
        <v>0</v>
      </c>
      <c r="U402" s="1">
        <f>I402</f>
        <v>775000</v>
      </c>
      <c r="V402" s="1">
        <f>IF(I402=J402,IF(J402=K402,IF(K402=L402,0,L402),K402),J402)</f>
        <v>0</v>
      </c>
    </row>
    <row r="403" spans="1:22" x14ac:dyDescent="0.35">
      <c r="A403" t="s">
        <v>1042</v>
      </c>
      <c r="B403" t="s">
        <v>1043</v>
      </c>
      <c r="C403" t="str">
        <f t="shared" si="6"/>
        <v>Hoffman,  Mike</v>
      </c>
      <c r="E403" t="s">
        <v>10</v>
      </c>
      <c r="F403" t="s">
        <v>19</v>
      </c>
      <c r="G403" t="s">
        <v>9</v>
      </c>
      <c r="H403" s="8" t="str" cm="1">
        <f t="array" ref="H403">INDEX($I$1:$R$1, MATCH(TRUE, INDEX(I403:R403="",0), 0))</f>
        <v>2024-25</v>
      </c>
      <c r="I403" s="1">
        <v>4500000</v>
      </c>
      <c r="S403">
        <f>COUNTIF(I403:R403,I403)</f>
        <v>1</v>
      </c>
      <c r="T403" s="7">
        <f>10-COUNTIF(I403:R403,I403)-COUNTBLANK(I403:R403)</f>
        <v>0</v>
      </c>
      <c r="U403" s="1">
        <f>I403</f>
        <v>4500000</v>
      </c>
      <c r="V403" s="1">
        <f>IF(I403=J403,IF(J403=K403,IF(K403=L403,0,L403),K403),J403)</f>
        <v>0</v>
      </c>
    </row>
    <row r="404" spans="1:22" x14ac:dyDescent="0.35">
      <c r="A404" t="s">
        <v>1044</v>
      </c>
      <c r="B404" t="s">
        <v>1045</v>
      </c>
      <c r="C404" t="str">
        <f t="shared" si="6"/>
        <v>Hoglander,  Nils</v>
      </c>
      <c r="E404" t="s">
        <v>14</v>
      </c>
      <c r="F404" t="s">
        <v>28</v>
      </c>
      <c r="G404" t="s">
        <v>9</v>
      </c>
      <c r="H404" s="8" t="str" cm="1">
        <f t="array" ref="H404">INDEX($I$1:$R$1, MATCH(TRUE, INDEX(I404:R404="",0), 0))</f>
        <v>2025-26</v>
      </c>
      <c r="I404" s="1">
        <v>1100000</v>
      </c>
      <c r="J404" s="1">
        <v>1100000</v>
      </c>
      <c r="S404">
        <f>COUNTIF(I404:R404,I404)</f>
        <v>2</v>
      </c>
      <c r="T404" s="7">
        <f>10-COUNTIF(I404:R404,I404)-COUNTBLANK(I404:R404)</f>
        <v>0</v>
      </c>
      <c r="U404" s="1">
        <f>I404</f>
        <v>1100000</v>
      </c>
      <c r="V404" s="1">
        <f>IF(I404=J404,IF(J404=K404,IF(K404=L404,0,L404),K404),J404)</f>
        <v>0</v>
      </c>
    </row>
    <row r="405" spans="1:22" x14ac:dyDescent="0.35">
      <c r="A405" t="s">
        <v>1046</v>
      </c>
      <c r="B405" t="s">
        <v>564</v>
      </c>
      <c r="C405" t="str">
        <f t="shared" si="6"/>
        <v>Holden,  Nick</v>
      </c>
      <c r="E405" t="s">
        <v>174</v>
      </c>
      <c r="F405" t="s">
        <v>34</v>
      </c>
      <c r="G405" t="s">
        <v>285</v>
      </c>
      <c r="H405" s="8" t="str" cm="1">
        <f t="array" ref="H405">INDEX($I$1:$R$1, MATCH(TRUE, INDEX(I405:R405="",0), 0))</f>
        <v>2023-24</v>
      </c>
      <c r="S405">
        <f>COUNTIF(I405:R405,I405)</f>
        <v>0</v>
      </c>
      <c r="T405" s="7">
        <f>10-COUNTIF(I405:R405,I405)-COUNTBLANK(I405:R405)</f>
        <v>0</v>
      </c>
      <c r="U405" s="1">
        <f>I405</f>
        <v>0</v>
      </c>
      <c r="V405" s="1">
        <f>IF(I405=J405,IF(J405=K405,IF(K405=L405,0,L405),K405),J405)</f>
        <v>0</v>
      </c>
    </row>
    <row r="406" spans="1:22" x14ac:dyDescent="0.35">
      <c r="A406" t="s">
        <v>1047</v>
      </c>
      <c r="B406" t="s">
        <v>493</v>
      </c>
      <c r="C406" t="str">
        <f t="shared" si="6"/>
        <v>Holl,  Justin</v>
      </c>
      <c r="E406" t="s">
        <v>10</v>
      </c>
      <c r="F406" t="s">
        <v>50</v>
      </c>
      <c r="G406" t="s">
        <v>285</v>
      </c>
      <c r="H406" s="8" t="str" cm="1">
        <f t="array" ref="H406">INDEX($I$1:$R$1, MATCH(TRUE, INDEX(I406:R406="",0), 0))</f>
        <v>2024-25</v>
      </c>
      <c r="I406" s="1">
        <v>3400000</v>
      </c>
      <c r="S406">
        <f>COUNTIF(I406:R406,I406)</f>
        <v>1</v>
      </c>
      <c r="T406" s="7">
        <f>10-COUNTIF(I406:R406,I406)-COUNTBLANK(I406:R406)</f>
        <v>0</v>
      </c>
      <c r="U406" s="1">
        <f>I406</f>
        <v>3400000</v>
      </c>
      <c r="V406" s="1">
        <f>IF(I406=J406,IF(J406=K406,IF(K406=L406,0,L406),K406),J406)</f>
        <v>0</v>
      </c>
    </row>
    <row r="407" spans="1:22" x14ac:dyDescent="0.35">
      <c r="A407" t="s">
        <v>1048</v>
      </c>
      <c r="B407" t="s">
        <v>703</v>
      </c>
      <c r="C407" t="str">
        <f t="shared" si="6"/>
        <v>Holloway,  Dylan</v>
      </c>
      <c r="E407" t="s">
        <v>14</v>
      </c>
      <c r="F407" t="s">
        <v>46</v>
      </c>
      <c r="G407" t="s">
        <v>9</v>
      </c>
      <c r="H407" s="8" t="str" cm="1">
        <f t="array" ref="H407">INDEX($I$1:$R$1, MATCH(TRUE, INDEX(I407:R407="",0), 0))</f>
        <v>2024-25</v>
      </c>
      <c r="I407" s="1">
        <v>925000</v>
      </c>
      <c r="S407">
        <f>COUNTIF(I407:R407,I407)</f>
        <v>1</v>
      </c>
      <c r="T407" s="7">
        <f>10-COUNTIF(I407:R407,I407)-COUNTBLANK(I407:R407)</f>
        <v>0</v>
      </c>
      <c r="U407" s="1">
        <f>I407</f>
        <v>925000</v>
      </c>
      <c r="V407" s="1">
        <f>IF(I407=J407,IF(J407=K407,IF(K407=L407,0,L407),K407),J407)</f>
        <v>0</v>
      </c>
    </row>
    <row r="408" spans="1:22" x14ac:dyDescent="0.35">
      <c r="A408" t="s">
        <v>1049</v>
      </c>
      <c r="B408" t="s">
        <v>1050</v>
      </c>
      <c r="C408" t="str">
        <f t="shared" si="6"/>
        <v>Hollowell,  Mac</v>
      </c>
      <c r="E408" t="s">
        <v>10</v>
      </c>
      <c r="F408" t="s">
        <v>42</v>
      </c>
      <c r="G408" t="s">
        <v>285</v>
      </c>
      <c r="H408" s="8" t="str" cm="1">
        <f t="array" ref="H408">INDEX($I$1:$R$1, MATCH(TRUE, INDEX(I408:R408="",0), 0))</f>
        <v>2024-25</v>
      </c>
      <c r="I408" s="1">
        <v>775000</v>
      </c>
      <c r="S408">
        <f>COUNTIF(I408:R408,I408)</f>
        <v>1</v>
      </c>
      <c r="T408" s="7">
        <f>10-COUNTIF(I408:R408,I408)-COUNTBLANK(I408:R408)</f>
        <v>0</v>
      </c>
      <c r="U408" s="1">
        <f>I408</f>
        <v>775000</v>
      </c>
      <c r="V408" s="1">
        <f>IF(I408=J408,IF(J408=K408,IF(K408=L408,0,L408),K408),J408)</f>
        <v>0</v>
      </c>
    </row>
    <row r="409" spans="1:22" x14ac:dyDescent="0.35">
      <c r="A409" t="s">
        <v>1051</v>
      </c>
      <c r="B409" t="s">
        <v>1052</v>
      </c>
      <c r="C409" t="str">
        <f t="shared" si="6"/>
        <v>Holmberg,  Pontus</v>
      </c>
      <c r="E409" t="s">
        <v>14</v>
      </c>
      <c r="F409" t="s">
        <v>16</v>
      </c>
      <c r="G409" t="s">
        <v>9</v>
      </c>
      <c r="H409" s="8" t="str" cm="1">
        <f t="array" ref="H409">INDEX($I$1:$R$1, MATCH(TRUE, INDEX(I409:R409="",0), 0))</f>
        <v>2025-26</v>
      </c>
      <c r="I409" s="1">
        <v>800000</v>
      </c>
      <c r="J409" s="1">
        <v>800000</v>
      </c>
      <c r="S409">
        <f>COUNTIF(I409:R409,I409)</f>
        <v>2</v>
      </c>
      <c r="T409" s="7">
        <f>10-COUNTIF(I409:R409,I409)-COUNTBLANK(I409:R409)</f>
        <v>0</v>
      </c>
      <c r="U409" s="1">
        <f>I409</f>
        <v>800000</v>
      </c>
      <c r="V409" s="1">
        <f>IF(I409=J409,IF(J409=K409,IF(K409=L409,0,L409),K409),J409)</f>
        <v>0</v>
      </c>
    </row>
    <row r="410" spans="1:22" x14ac:dyDescent="0.35">
      <c r="A410" t="s">
        <v>1053</v>
      </c>
      <c r="B410" t="s">
        <v>535</v>
      </c>
      <c r="C410" t="str">
        <f t="shared" si="6"/>
        <v>Holmstrom,  Simon</v>
      </c>
      <c r="E410" t="s">
        <v>14</v>
      </c>
      <c r="F410" t="s">
        <v>31</v>
      </c>
      <c r="G410" t="s">
        <v>9</v>
      </c>
      <c r="H410" s="8" t="str" cm="1">
        <f t="array" ref="H410">INDEX($I$1:$R$1, MATCH(TRUE, INDEX(I410:R410="",0), 0))</f>
        <v>2024-25</v>
      </c>
      <c r="I410" s="1">
        <v>863333</v>
      </c>
      <c r="S410">
        <f>COUNTIF(I410:R410,I410)</f>
        <v>1</v>
      </c>
      <c r="T410" s="7">
        <f>10-COUNTIF(I410:R410,I410)-COUNTBLANK(I410:R410)</f>
        <v>0</v>
      </c>
      <c r="U410" s="1">
        <f>I410</f>
        <v>863333</v>
      </c>
      <c r="V410" s="1">
        <f>IF(I410=J410,IF(J410=K410,IF(K410=L410,0,L410),K410),J410)</f>
        <v>0</v>
      </c>
    </row>
    <row r="411" spans="1:22" x14ac:dyDescent="0.35">
      <c r="A411" t="s">
        <v>1054</v>
      </c>
      <c r="B411" t="s">
        <v>481</v>
      </c>
      <c r="C411" t="str">
        <f t="shared" si="6"/>
        <v>Holtz,  Alexander</v>
      </c>
      <c r="E411" t="s">
        <v>14</v>
      </c>
      <c r="F411" t="s">
        <v>60</v>
      </c>
      <c r="G411" t="s">
        <v>9</v>
      </c>
      <c r="H411" s="8" t="str" cm="1">
        <f t="array" ref="H411">INDEX($I$1:$R$1, MATCH(TRUE, INDEX(I411:R411="",0), 0))</f>
        <v>2024-25</v>
      </c>
      <c r="I411" s="1">
        <v>894167</v>
      </c>
      <c r="S411">
        <f>COUNTIF(I411:R411,I411)</f>
        <v>1</v>
      </c>
      <c r="T411" s="7">
        <f>10-COUNTIF(I411:R411,I411)-COUNTBLANK(I411:R411)</f>
        <v>0</v>
      </c>
      <c r="U411" s="1">
        <f>I411</f>
        <v>894167</v>
      </c>
      <c r="V411" s="1">
        <f>IF(I411=J411,IF(J411=K411,IF(K411=L411,0,L411),K411),J411)</f>
        <v>0</v>
      </c>
    </row>
    <row r="412" spans="1:22" x14ac:dyDescent="0.35">
      <c r="A412" t="s">
        <v>1055</v>
      </c>
      <c r="B412" t="s">
        <v>584</v>
      </c>
      <c r="C412" t="str">
        <f t="shared" si="6"/>
        <v>Honzek,  Samuel</v>
      </c>
      <c r="E412" t="s">
        <v>14</v>
      </c>
      <c r="F412" t="s">
        <v>27</v>
      </c>
      <c r="G412" t="s">
        <v>9</v>
      </c>
      <c r="H412" s="8" t="str" cm="1">
        <f t="array" ref="H412">INDEX($I$1:$R$1, MATCH(TRUE, INDEX(I412:R412="",0), 0))</f>
        <v>2026-27</v>
      </c>
      <c r="I412" s="1">
        <v>950000</v>
      </c>
      <c r="J412" s="1">
        <v>950000</v>
      </c>
      <c r="K412" s="1">
        <v>950000</v>
      </c>
      <c r="S412">
        <f>COUNTIF(I412:R412,I412)</f>
        <v>3</v>
      </c>
      <c r="T412" s="7">
        <f>10-COUNTIF(I412:R412,I412)-COUNTBLANK(I412:R412)</f>
        <v>0</v>
      </c>
      <c r="U412" s="1">
        <f>I412</f>
        <v>950000</v>
      </c>
      <c r="V412" s="1">
        <f>IF(I412=J412,IF(J412=K412,IF(K412=L412,0,L412),K412),J412)</f>
        <v>0</v>
      </c>
    </row>
    <row r="413" spans="1:22" x14ac:dyDescent="0.35">
      <c r="A413" t="s">
        <v>1056</v>
      </c>
      <c r="B413" t="s">
        <v>1057</v>
      </c>
      <c r="C413" t="str">
        <f t="shared" si="6"/>
        <v>Horvat,  Bo</v>
      </c>
      <c r="E413" t="s">
        <v>10</v>
      </c>
      <c r="F413" t="s">
        <v>28</v>
      </c>
      <c r="G413" t="s">
        <v>9</v>
      </c>
      <c r="H413" s="8" t="str" cm="1">
        <f t="array" ref="H413">INDEX($I$1:$R$1, MATCH(TRUE, INDEX(I413:R413="",0), 0))</f>
        <v>2031-32</v>
      </c>
      <c r="I413" s="1">
        <v>8500000</v>
      </c>
      <c r="J413" s="1">
        <v>8500000</v>
      </c>
      <c r="K413" s="1">
        <v>8500000</v>
      </c>
      <c r="L413" s="1">
        <v>8500000</v>
      </c>
      <c r="M413" s="1">
        <v>8500000</v>
      </c>
      <c r="N413" s="1">
        <v>8500000</v>
      </c>
      <c r="O413" s="1">
        <v>8500000</v>
      </c>
      <c r="P413" s="1">
        <v>8500000</v>
      </c>
      <c r="S413">
        <f>COUNTIF(I413:R413,I413)</f>
        <v>8</v>
      </c>
      <c r="T413" s="7">
        <f>10-COUNTIF(I413:R413,I413)-COUNTBLANK(I413:R413)</f>
        <v>0</v>
      </c>
      <c r="U413" s="1">
        <f>I413</f>
        <v>8500000</v>
      </c>
      <c r="V413" s="1">
        <f>IF(I413=J413,IF(J413=K413,IF(K413=L413,0,L413),K413),J413)</f>
        <v>0</v>
      </c>
    </row>
    <row r="414" spans="1:22" x14ac:dyDescent="0.35">
      <c r="A414" t="s">
        <v>1058</v>
      </c>
      <c r="B414" t="s">
        <v>1059</v>
      </c>
      <c r="C414" t="str">
        <f t="shared" si="6"/>
        <v>Howard,  Isaac</v>
      </c>
      <c r="E414" t="s">
        <v>174</v>
      </c>
      <c r="F414" t="s">
        <v>21</v>
      </c>
      <c r="G414" t="s">
        <v>9</v>
      </c>
      <c r="H414" s="8" t="str" cm="1">
        <f t="array" ref="H414">INDEX($I$1:$R$1, MATCH(TRUE, INDEX(I414:R414="",0), 0))</f>
        <v>2023-24</v>
      </c>
      <c r="S414">
        <f>COUNTIF(I414:R414,I414)</f>
        <v>0</v>
      </c>
      <c r="T414" s="7">
        <f>10-COUNTIF(I414:R414,I414)-COUNTBLANK(I414:R414)</f>
        <v>0</v>
      </c>
      <c r="U414" s="1">
        <f>I414</f>
        <v>0</v>
      </c>
      <c r="V414" s="1">
        <f>IF(I414=J414,IF(J414=K414,IF(K414=L414,0,L414),K414),J414)</f>
        <v>0</v>
      </c>
    </row>
    <row r="415" spans="1:22" x14ac:dyDescent="0.35">
      <c r="A415" t="s">
        <v>1060</v>
      </c>
      <c r="B415" t="s">
        <v>721</v>
      </c>
      <c r="C415" t="str">
        <f t="shared" si="6"/>
        <v>Howden,  Brett</v>
      </c>
      <c r="E415" t="s">
        <v>14</v>
      </c>
      <c r="F415" t="s">
        <v>15</v>
      </c>
      <c r="G415" t="s">
        <v>9</v>
      </c>
      <c r="H415" s="8" t="str" cm="1">
        <f t="array" ref="H415">INDEX($I$1:$R$1, MATCH(TRUE, INDEX(I415:R415="",0), 0))</f>
        <v>2025-26</v>
      </c>
      <c r="I415" s="1">
        <v>1900000</v>
      </c>
      <c r="J415" s="1">
        <v>1900000</v>
      </c>
      <c r="S415">
        <f>COUNTIF(I415:R415,I415)</f>
        <v>2</v>
      </c>
      <c r="T415" s="7">
        <f>10-COUNTIF(I415:R415,I415)-COUNTBLANK(I415:R415)</f>
        <v>0</v>
      </c>
      <c r="U415" s="1">
        <f>I415</f>
        <v>1900000</v>
      </c>
      <c r="V415" s="1">
        <f>IF(I415=J415,IF(J415=K415,IF(K415=L415,0,L415),K415),J415)</f>
        <v>0</v>
      </c>
    </row>
    <row r="416" spans="1:22" x14ac:dyDescent="0.35">
      <c r="A416" t="s">
        <v>1061</v>
      </c>
      <c r="B416" t="s">
        <v>653</v>
      </c>
      <c r="C416" t="str">
        <f t="shared" si="6"/>
        <v>Hronek,  Filip</v>
      </c>
      <c r="E416" t="s">
        <v>14</v>
      </c>
      <c r="F416" t="s">
        <v>28</v>
      </c>
      <c r="G416" t="s">
        <v>285</v>
      </c>
      <c r="H416" s="8" t="str" cm="1">
        <f t="array" ref="H416">INDEX($I$1:$R$1, MATCH(TRUE, INDEX(I416:R416="",0), 0))</f>
        <v>2024-25</v>
      </c>
      <c r="I416" s="1">
        <v>4400000</v>
      </c>
      <c r="S416">
        <f>COUNTIF(I416:R416,I416)</f>
        <v>1</v>
      </c>
      <c r="T416" s="7">
        <f>10-COUNTIF(I416:R416,I416)-COUNTBLANK(I416:R416)</f>
        <v>0</v>
      </c>
      <c r="U416" s="1">
        <f>I416</f>
        <v>4400000</v>
      </c>
      <c r="V416" s="1">
        <f>IF(I416=J416,IF(J416=K416,IF(K416=L416,0,L416),K416),J416)</f>
        <v>0</v>
      </c>
    </row>
    <row r="417" spans="1:22" x14ac:dyDescent="0.35">
      <c r="A417" t="s">
        <v>1062</v>
      </c>
      <c r="B417" t="s">
        <v>546</v>
      </c>
      <c r="C417" t="str">
        <f t="shared" si="6"/>
        <v>Huberdeau,  Jonathan</v>
      </c>
      <c r="E417" t="s">
        <v>10</v>
      </c>
      <c r="F417" t="s">
        <v>24</v>
      </c>
      <c r="G417" t="s">
        <v>9</v>
      </c>
      <c r="H417" s="8" t="str" cm="1">
        <f t="array" ref="H417">INDEX($I$1:$R$1, MATCH(TRUE, INDEX(I417:R417="",0), 0))</f>
        <v>2031-32</v>
      </c>
      <c r="I417" s="1">
        <v>10500000</v>
      </c>
      <c r="J417" s="1">
        <v>10500000</v>
      </c>
      <c r="K417" s="1">
        <v>10500000</v>
      </c>
      <c r="L417" s="1">
        <v>10500000</v>
      </c>
      <c r="M417" s="1">
        <v>10500000</v>
      </c>
      <c r="N417" s="1">
        <v>10500000</v>
      </c>
      <c r="O417" s="1">
        <v>10500000</v>
      </c>
      <c r="P417" s="1">
        <v>10500000</v>
      </c>
      <c r="S417">
        <f>COUNTIF(I417:R417,I417)</f>
        <v>8</v>
      </c>
      <c r="T417" s="7">
        <f>10-COUNTIF(I417:R417,I417)-COUNTBLANK(I417:R417)</f>
        <v>0</v>
      </c>
      <c r="U417" s="1">
        <f>I417</f>
        <v>10500000</v>
      </c>
      <c r="V417" s="1">
        <f>IF(I417=J417,IF(J417=K417,IF(K417=L417,0,L417),K417),J417)</f>
        <v>0</v>
      </c>
    </row>
    <row r="418" spans="1:22" x14ac:dyDescent="0.35">
      <c r="A418" t="s">
        <v>1063</v>
      </c>
      <c r="B418" t="s">
        <v>656</v>
      </c>
      <c r="C418" t="str">
        <f t="shared" si="6"/>
        <v>Hughes,  Jack</v>
      </c>
      <c r="E418" t="s">
        <v>10</v>
      </c>
      <c r="F418" t="s">
        <v>60</v>
      </c>
      <c r="G418" t="s">
        <v>9</v>
      </c>
      <c r="H418" s="8" t="str" cm="1">
        <f t="array" ref="H418">INDEX($I$1:$R$1, MATCH(TRUE, INDEX(I418:R418="",0), 0))</f>
        <v>2030-31</v>
      </c>
      <c r="I418" s="1">
        <v>8000000</v>
      </c>
      <c r="J418" s="1">
        <v>8000000</v>
      </c>
      <c r="K418" s="1">
        <v>8000000</v>
      </c>
      <c r="L418" s="1">
        <v>8000000</v>
      </c>
      <c r="M418" s="1">
        <v>8000000</v>
      </c>
      <c r="N418" s="1">
        <v>8000000</v>
      </c>
      <c r="O418" s="1">
        <v>8000000</v>
      </c>
      <c r="S418">
        <f>COUNTIF(I418:R418,I418)</f>
        <v>7</v>
      </c>
      <c r="T418" s="7">
        <f>10-COUNTIF(I418:R418,I418)-COUNTBLANK(I418:R418)</f>
        <v>0</v>
      </c>
      <c r="U418" s="1">
        <f>I418</f>
        <v>8000000</v>
      </c>
      <c r="V418" s="1">
        <f>IF(I418=J418,IF(J418=K418,IF(K418=L418,0,L418),K418),J418)</f>
        <v>0</v>
      </c>
    </row>
    <row r="419" spans="1:22" x14ac:dyDescent="0.35">
      <c r="A419" t="s">
        <v>1063</v>
      </c>
      <c r="B419" t="s">
        <v>1064</v>
      </c>
      <c r="C419" t="str">
        <f t="shared" si="6"/>
        <v>Hughes,  Quinn</v>
      </c>
      <c r="E419" t="s">
        <v>10</v>
      </c>
      <c r="F419" t="s">
        <v>28</v>
      </c>
      <c r="G419" t="s">
        <v>285</v>
      </c>
      <c r="H419" s="8" t="str" cm="1">
        <f t="array" ref="H419">INDEX($I$1:$R$1, MATCH(TRUE, INDEX(I419:R419="",0), 0))</f>
        <v>2027-28</v>
      </c>
      <c r="I419" s="1">
        <v>7850000</v>
      </c>
      <c r="J419" s="1">
        <v>7850000</v>
      </c>
      <c r="K419" s="1">
        <v>7850000</v>
      </c>
      <c r="L419" s="1">
        <v>7850000</v>
      </c>
      <c r="S419">
        <f>COUNTIF(I419:R419,I419)</f>
        <v>4</v>
      </c>
      <c r="T419" s="7">
        <f>10-COUNTIF(I419:R419,I419)-COUNTBLANK(I419:R419)</f>
        <v>0</v>
      </c>
      <c r="U419" s="1">
        <f>I419</f>
        <v>7850000</v>
      </c>
      <c r="V419" s="1">
        <f>IF(I419=J419,IF(J419=K419,IF(K419=L419,0,L419),K419),J419)</f>
        <v>0</v>
      </c>
    </row>
    <row r="420" spans="1:22" x14ac:dyDescent="0.35">
      <c r="A420" t="s">
        <v>1063</v>
      </c>
      <c r="B420" t="s">
        <v>853</v>
      </c>
      <c r="C420" t="str">
        <f t="shared" si="6"/>
        <v>Hughes,  Luke</v>
      </c>
      <c r="E420" t="s">
        <v>14</v>
      </c>
      <c r="F420" t="s">
        <v>60</v>
      </c>
      <c r="G420" t="s">
        <v>285</v>
      </c>
      <c r="H420" s="8" t="str" cm="1">
        <f t="array" ref="H420">INDEX($I$1:$R$1, MATCH(TRUE, INDEX(I420:R420="",0), 0))</f>
        <v>2025-26</v>
      </c>
      <c r="I420" s="1">
        <v>925000</v>
      </c>
      <c r="J420" s="1">
        <v>925000</v>
      </c>
      <c r="S420">
        <f>COUNTIF(I420:R420,I420)</f>
        <v>2</v>
      </c>
      <c r="T420" s="7">
        <f>10-COUNTIF(I420:R420,I420)-COUNTBLANK(I420:R420)</f>
        <v>0</v>
      </c>
      <c r="U420" s="1">
        <f>I420</f>
        <v>925000</v>
      </c>
      <c r="V420" s="1">
        <f>IF(I420=J420,IF(J420=K420,IF(K420=L420,0,L420),K420),J420)</f>
        <v>0</v>
      </c>
    </row>
    <row r="421" spans="1:22" x14ac:dyDescent="0.35">
      <c r="A421" t="s">
        <v>1065</v>
      </c>
      <c r="B421" t="s">
        <v>1066</v>
      </c>
      <c r="C421" t="str">
        <f t="shared" si="6"/>
        <v>Hunt,  Brad</v>
      </c>
      <c r="E421" t="s">
        <v>10</v>
      </c>
      <c r="F421" t="s">
        <v>64</v>
      </c>
      <c r="G421" t="s">
        <v>285</v>
      </c>
      <c r="H421" s="8" t="str" cm="1">
        <f t="array" ref="H421">INDEX($I$1:$R$1, MATCH(TRUE, INDEX(I421:R421="",0), 0))</f>
        <v>2024-25</v>
      </c>
      <c r="I421" s="1">
        <v>762500</v>
      </c>
      <c r="S421">
        <f>COUNTIF(I421:R421,I421)</f>
        <v>1</v>
      </c>
      <c r="T421" s="7">
        <f>10-COUNTIF(I421:R421,I421)-COUNTBLANK(I421:R421)</f>
        <v>0</v>
      </c>
      <c r="U421" s="1">
        <f>I421</f>
        <v>762500</v>
      </c>
      <c r="V421" s="1">
        <f>IF(I421=J421,IF(J421=K421,IF(K421=L421,0,L421),K421),J421)</f>
        <v>0</v>
      </c>
    </row>
    <row r="422" spans="1:22" x14ac:dyDescent="0.35">
      <c r="A422" t="s">
        <v>1065</v>
      </c>
      <c r="B422" t="s">
        <v>1067</v>
      </c>
      <c r="C422" t="str">
        <f t="shared" si="6"/>
        <v>Hunt,  Dryden</v>
      </c>
      <c r="E422" t="s">
        <v>174</v>
      </c>
      <c r="F422" t="s">
        <v>42</v>
      </c>
      <c r="G422" t="s">
        <v>9</v>
      </c>
      <c r="H422" s="8" t="str" cm="1">
        <f t="array" ref="H422">INDEX($I$1:$R$1, MATCH(TRUE, INDEX(I422:R422="",0), 0))</f>
        <v>2023-24</v>
      </c>
      <c r="S422">
        <f>COUNTIF(I422:R422,I422)</f>
        <v>0</v>
      </c>
      <c r="T422" s="7">
        <f>10-COUNTIF(I422:R422,I422)-COUNTBLANK(I422:R422)</f>
        <v>0</v>
      </c>
      <c r="U422" s="1">
        <f>I422</f>
        <v>0</v>
      </c>
      <c r="V422" s="1">
        <f>IF(I422=J422,IF(J422=K422,IF(K422=L422,0,L422),K422),J422)</f>
        <v>0</v>
      </c>
    </row>
    <row r="423" spans="1:22" x14ac:dyDescent="0.35">
      <c r="A423" t="s">
        <v>1068</v>
      </c>
      <c r="B423" t="s">
        <v>1019</v>
      </c>
      <c r="C423" t="str">
        <f t="shared" si="6"/>
        <v>Husso,  Ville</v>
      </c>
      <c r="E423" t="s">
        <v>10</v>
      </c>
      <c r="F423" t="s">
        <v>50</v>
      </c>
      <c r="G423" t="s">
        <v>365</v>
      </c>
      <c r="H423" s="8" t="str" cm="1">
        <f t="array" ref="H423">INDEX($I$1:$R$1, MATCH(TRUE, INDEX(I423:R423="",0), 0))</f>
        <v>2025-26</v>
      </c>
      <c r="I423" s="1">
        <v>4750000</v>
      </c>
      <c r="J423" s="1">
        <v>4750000</v>
      </c>
      <c r="S423">
        <f>COUNTIF(I423:R423,I423)</f>
        <v>2</v>
      </c>
      <c r="T423" s="7">
        <f>10-COUNTIF(I423:R423,I423)-COUNTBLANK(I423:R423)</f>
        <v>0</v>
      </c>
      <c r="U423" s="1">
        <f>I423</f>
        <v>4750000</v>
      </c>
      <c r="V423" s="1">
        <f>IF(I423=J423,IF(J423=K423,IF(K423=L423,0,L423),K423),J423)</f>
        <v>0</v>
      </c>
    </row>
    <row r="424" spans="1:22" x14ac:dyDescent="0.35">
      <c r="A424" t="s">
        <v>1069</v>
      </c>
      <c r="B424" t="s">
        <v>435</v>
      </c>
      <c r="C424" t="str">
        <f t="shared" si="6"/>
        <v>Hutchinson,  Michael</v>
      </c>
      <c r="E424" t="s">
        <v>174</v>
      </c>
      <c r="F424" t="s">
        <v>43</v>
      </c>
      <c r="G424" t="s">
        <v>365</v>
      </c>
      <c r="H424" s="8" t="str" cm="1">
        <f t="array" ref="H424">INDEX($I$1:$R$1, MATCH(TRUE, INDEX(I424:R424="",0), 0))</f>
        <v>2023-24</v>
      </c>
      <c r="S424">
        <f>COUNTIF(I424:R424,I424)</f>
        <v>0</v>
      </c>
      <c r="T424" s="7">
        <f>10-COUNTIF(I424:R424,I424)-COUNTBLANK(I424:R424)</f>
        <v>0</v>
      </c>
      <c r="U424" s="1">
        <f>I424</f>
        <v>0</v>
      </c>
      <c r="V424" s="1">
        <f>IF(I424=J424,IF(J424=K424,IF(K424=L424,0,L424),K424),J424)</f>
        <v>0</v>
      </c>
    </row>
    <row r="425" spans="1:22" x14ac:dyDescent="0.35">
      <c r="A425" t="s">
        <v>1070</v>
      </c>
      <c r="B425" t="s">
        <v>1071</v>
      </c>
      <c r="C425" t="str">
        <f t="shared" si="6"/>
        <v>Hutton,  Ben</v>
      </c>
      <c r="E425" t="s">
        <v>10</v>
      </c>
      <c r="F425" t="s">
        <v>15</v>
      </c>
      <c r="G425" t="s">
        <v>285</v>
      </c>
      <c r="H425" s="8" t="str" cm="1">
        <f t="array" ref="H425">INDEX($I$1:$R$1, MATCH(TRUE, INDEX(I425:R425="",0), 0))</f>
        <v>2024-25</v>
      </c>
      <c r="I425" s="1">
        <v>850000</v>
      </c>
      <c r="S425">
        <f>COUNTIF(I425:R425,I425)</f>
        <v>1</v>
      </c>
      <c r="T425" s="7">
        <f>10-COUNTIF(I425:R425,I425)-COUNTBLANK(I425:R425)</f>
        <v>0</v>
      </c>
      <c r="U425" s="1">
        <f>I425</f>
        <v>850000</v>
      </c>
      <c r="V425" s="1">
        <f>IF(I425=J425,IF(J425=K425,IF(K425=L425,0,L425),K425),J425)</f>
        <v>0</v>
      </c>
    </row>
    <row r="426" spans="1:22" x14ac:dyDescent="0.35">
      <c r="A426" t="s">
        <v>1072</v>
      </c>
      <c r="B426" t="s">
        <v>1073</v>
      </c>
      <c r="C426" t="str">
        <f t="shared" si="6"/>
        <v>Huttson,  Lane</v>
      </c>
      <c r="E426" t="s">
        <v>174</v>
      </c>
      <c r="F426" t="s">
        <v>19</v>
      </c>
      <c r="G426" t="s">
        <v>285</v>
      </c>
      <c r="H426" s="8" t="str" cm="1">
        <f t="array" ref="H426">INDEX($I$1:$R$1, MATCH(TRUE, INDEX(I426:R426="",0), 0))</f>
        <v>2023-24</v>
      </c>
      <c r="S426">
        <f>COUNTIF(I426:R426,I426)</f>
        <v>0</v>
      </c>
      <c r="T426" s="7">
        <f>10-COUNTIF(I426:R426,I426)-COUNTBLANK(I426:R426)</f>
        <v>0</v>
      </c>
      <c r="U426" s="1">
        <f>I426</f>
        <v>0</v>
      </c>
      <c r="V426" s="1">
        <f>IF(I426=J426,IF(J426=K426,IF(K426=L426,0,L426),K426),J426)</f>
        <v>0</v>
      </c>
    </row>
    <row r="427" spans="1:22" x14ac:dyDescent="0.35">
      <c r="A427" t="s">
        <v>1074</v>
      </c>
      <c r="B427" t="s">
        <v>538</v>
      </c>
      <c r="C427" t="str">
        <f t="shared" si="6"/>
        <v>Hyman,  Zach</v>
      </c>
      <c r="E427" t="s">
        <v>10</v>
      </c>
      <c r="F427" t="s">
        <v>46</v>
      </c>
      <c r="G427" t="s">
        <v>9</v>
      </c>
      <c r="H427" s="8" t="str" cm="1">
        <f t="array" ref="H427">INDEX($I$1:$R$1, MATCH(TRUE, INDEX(I427:R427="",0), 0))</f>
        <v>2028-29</v>
      </c>
      <c r="I427" s="1">
        <v>5500000</v>
      </c>
      <c r="J427" s="1">
        <v>5500000</v>
      </c>
      <c r="K427" s="1">
        <v>5500000</v>
      </c>
      <c r="L427" s="1">
        <v>5500000</v>
      </c>
      <c r="M427" s="1">
        <v>5500000</v>
      </c>
      <c r="S427">
        <f>COUNTIF(I427:R427,I427)</f>
        <v>5</v>
      </c>
      <c r="T427" s="7">
        <f>10-COUNTIF(I427:R427,I427)-COUNTBLANK(I427:R427)</f>
        <v>0</v>
      </c>
      <c r="U427" s="1">
        <f>I427</f>
        <v>5500000</v>
      </c>
      <c r="V427" s="1">
        <f>IF(I427=J427,IF(J427=K427,IF(K427=L427,0,L427),K427),J427)</f>
        <v>0</v>
      </c>
    </row>
    <row r="428" spans="1:22" x14ac:dyDescent="0.35">
      <c r="A428" t="s">
        <v>1075</v>
      </c>
      <c r="B428" t="s">
        <v>489</v>
      </c>
      <c r="C428" t="str">
        <f t="shared" si="6"/>
        <v>Iafallo,  Alex</v>
      </c>
      <c r="E428" t="s">
        <v>10</v>
      </c>
      <c r="F428" t="s">
        <v>20</v>
      </c>
      <c r="G428" t="s">
        <v>9</v>
      </c>
      <c r="H428" s="8" t="str" cm="1">
        <f t="array" ref="H428">INDEX($I$1:$R$1, MATCH(TRUE, INDEX(I428:R428="",0), 0))</f>
        <v>2025-26</v>
      </c>
      <c r="I428" s="1">
        <v>4000000</v>
      </c>
      <c r="J428" s="1">
        <v>4000000</v>
      </c>
      <c r="S428">
        <f>COUNTIF(I428:R428,I428)</f>
        <v>2</v>
      </c>
      <c r="T428" s="7">
        <f>10-COUNTIF(I428:R428,I428)-COUNTBLANK(I428:R428)</f>
        <v>0</v>
      </c>
      <c r="U428" s="1">
        <f>I428</f>
        <v>4000000</v>
      </c>
      <c r="V428" s="1">
        <f>IF(I428=J428,IF(J428=K428,IF(K428=L428,0,L428),K428),J428)</f>
        <v>0</v>
      </c>
    </row>
    <row r="429" spans="1:22" x14ac:dyDescent="0.35">
      <c r="A429" t="s">
        <v>1076</v>
      </c>
      <c r="B429" t="s">
        <v>1077</v>
      </c>
      <c r="C429" t="str">
        <f t="shared" si="6"/>
        <v>Imama,  Bokondji</v>
      </c>
      <c r="E429" t="s">
        <v>10</v>
      </c>
      <c r="F429" t="s">
        <v>34</v>
      </c>
      <c r="G429" t="s">
        <v>9</v>
      </c>
      <c r="H429" s="8" t="str" cm="1">
        <f t="array" ref="H429">INDEX($I$1:$R$1, MATCH(TRUE, INDEX(I429:R429="",0), 0))</f>
        <v>2024-25</v>
      </c>
      <c r="I429" s="1">
        <v>775000</v>
      </c>
      <c r="S429">
        <f>COUNTIF(I429:R429,I429)</f>
        <v>1</v>
      </c>
      <c r="T429" s="7">
        <f>10-COUNTIF(I429:R429,I429)-COUNTBLANK(I429:R429)</f>
        <v>0</v>
      </c>
      <c r="U429" s="1">
        <f>I429</f>
        <v>775000</v>
      </c>
      <c r="V429" s="1">
        <f>IF(I429=J429,IF(J429=K429,IF(K429=L429,0,L429),K429),J429)</f>
        <v>0</v>
      </c>
    </row>
    <row r="430" spans="1:22" x14ac:dyDescent="0.35">
      <c r="A430" t="s">
        <v>1078</v>
      </c>
      <c r="B430" t="s">
        <v>514</v>
      </c>
      <c r="C430" t="str">
        <f t="shared" si="6"/>
        <v>Ingram,  Connor</v>
      </c>
      <c r="E430" t="s">
        <v>14</v>
      </c>
      <c r="F430" t="s">
        <v>52</v>
      </c>
      <c r="G430" t="s">
        <v>365</v>
      </c>
      <c r="H430" s="8" t="str" cm="1">
        <f t="array" ref="H430">INDEX($I$1:$R$1, MATCH(TRUE, INDEX(I430:R430="",0), 0))</f>
        <v>2026-27</v>
      </c>
      <c r="I430" s="1">
        <v>1950000</v>
      </c>
      <c r="J430" s="1">
        <v>1950000</v>
      </c>
      <c r="K430" s="1">
        <v>1950000</v>
      </c>
      <c r="S430">
        <f>COUNTIF(I430:R430,I430)</f>
        <v>3</v>
      </c>
      <c r="T430" s="7">
        <f>10-COUNTIF(I430:R430,I430)-COUNTBLANK(I430:R430)</f>
        <v>0</v>
      </c>
      <c r="U430" s="1">
        <f>I430</f>
        <v>1950000</v>
      </c>
      <c r="V430" s="1">
        <f>IF(I430=J430,IF(J430=K430,IF(K430=L430,0,L430),K430),J430)</f>
        <v>0</v>
      </c>
    </row>
    <row r="431" spans="1:22" x14ac:dyDescent="0.35">
      <c r="A431" t="s">
        <v>1079</v>
      </c>
      <c r="B431" t="s">
        <v>533</v>
      </c>
      <c r="C431" t="str">
        <f t="shared" si="6"/>
        <v>Irwin,  Matt</v>
      </c>
      <c r="E431" t="s">
        <v>10</v>
      </c>
      <c r="F431" t="s">
        <v>28</v>
      </c>
      <c r="G431" t="s">
        <v>285</v>
      </c>
      <c r="H431" s="8" t="str" cm="1">
        <f t="array" ref="H431">INDEX($I$1:$R$1, MATCH(TRUE, INDEX(I431:R431="",0), 0))</f>
        <v>2024-25</v>
      </c>
      <c r="I431" s="1">
        <v>775000</v>
      </c>
      <c r="S431">
        <f>COUNTIF(I431:R431,I431)</f>
        <v>1</v>
      </c>
      <c r="T431" s="7">
        <f>10-COUNTIF(I431:R431,I431)-COUNTBLANK(I431:R431)</f>
        <v>0</v>
      </c>
      <c r="U431" s="1">
        <f>I431</f>
        <v>775000</v>
      </c>
      <c r="V431" s="1">
        <f>IF(I431=J431,IF(J431=K431,IF(K431=L431,0,L431),K431),J431)</f>
        <v>0</v>
      </c>
    </row>
    <row r="432" spans="1:22" x14ac:dyDescent="0.35">
      <c r="A432" t="s">
        <v>1080</v>
      </c>
      <c r="B432" t="s">
        <v>1081</v>
      </c>
      <c r="C432" t="str">
        <f t="shared" si="6"/>
        <v>Iskhakov,  Ruslan</v>
      </c>
      <c r="E432" t="s">
        <v>14</v>
      </c>
      <c r="F432" t="s">
        <v>31</v>
      </c>
      <c r="G432" t="s">
        <v>9</v>
      </c>
      <c r="H432" s="8" t="str" cm="1">
        <f t="array" ref="H432">INDEX($I$1:$R$1, MATCH(TRUE, INDEX(I432:R432="",0), 0))</f>
        <v>2024-25</v>
      </c>
      <c r="I432" s="1">
        <v>855000</v>
      </c>
      <c r="S432">
        <f>COUNTIF(I432:R432,I432)</f>
        <v>1</v>
      </c>
      <c r="T432" s="7">
        <f>10-COUNTIF(I432:R432,I432)-COUNTBLANK(I432:R432)</f>
        <v>0</v>
      </c>
      <c r="U432" s="1">
        <f>I432</f>
        <v>855000</v>
      </c>
      <c r="V432" s="1">
        <f>IF(I432=J432,IF(J432=K432,IF(K432=L432,0,L432),K432),J432)</f>
        <v>0</v>
      </c>
    </row>
    <row r="433" spans="1:22" x14ac:dyDescent="0.35">
      <c r="A433" t="s">
        <v>1082</v>
      </c>
      <c r="B433" t="s">
        <v>445</v>
      </c>
      <c r="C433" t="str">
        <f t="shared" si="6"/>
        <v>Jacobs,  Josh</v>
      </c>
      <c r="E433" t="s">
        <v>10</v>
      </c>
      <c r="F433" t="s">
        <v>53</v>
      </c>
      <c r="G433" t="s">
        <v>285</v>
      </c>
      <c r="H433" s="8" t="str" cm="1">
        <f t="array" ref="H433">INDEX($I$1:$R$1, MATCH(TRUE, INDEX(I433:R433="",0), 0))</f>
        <v>2024-25</v>
      </c>
      <c r="I433" s="1">
        <v>775000</v>
      </c>
      <c r="S433">
        <f>COUNTIF(I433:R433,I433)</f>
        <v>1</v>
      </c>
      <c r="T433" s="7">
        <f>10-COUNTIF(I433:R433,I433)-COUNTBLANK(I433:R433)</f>
        <v>0</v>
      </c>
      <c r="U433" s="1">
        <f>I433</f>
        <v>775000</v>
      </c>
      <c r="V433" s="1">
        <f>IF(I433=J433,IF(J433=K433,IF(K433=L433,0,L433),K433),J433)</f>
        <v>0</v>
      </c>
    </row>
    <row r="434" spans="1:22" x14ac:dyDescent="0.35">
      <c r="A434" t="s">
        <v>1083</v>
      </c>
      <c r="B434" t="s">
        <v>839</v>
      </c>
      <c r="C434" t="str">
        <f t="shared" si="6"/>
        <v>Janmark,  Mattias</v>
      </c>
      <c r="E434" t="s">
        <v>10</v>
      </c>
      <c r="F434" t="s">
        <v>46</v>
      </c>
      <c r="G434" t="s">
        <v>9</v>
      </c>
      <c r="H434" s="8" t="str" cm="1">
        <f t="array" ref="H434">INDEX($I$1:$R$1, MATCH(TRUE, INDEX(I434:R434="",0), 0))</f>
        <v>2024-25</v>
      </c>
      <c r="I434" s="1">
        <v>1000000</v>
      </c>
      <c r="S434">
        <f>COUNTIF(I434:R434,I434)</f>
        <v>1</v>
      </c>
      <c r="T434" s="7">
        <f>10-COUNTIF(I434:R434,I434)-COUNTBLANK(I434:R434)</f>
        <v>0</v>
      </c>
      <c r="U434" s="1">
        <f>I434</f>
        <v>1000000</v>
      </c>
      <c r="V434" s="1">
        <f>IF(I434=J434,IF(J434=K434,IF(K434=L434,0,L434),K434),J434)</f>
        <v>0</v>
      </c>
    </row>
    <row r="435" spans="1:22" x14ac:dyDescent="0.35">
      <c r="A435" t="s">
        <v>1084</v>
      </c>
      <c r="B435" t="s">
        <v>1085</v>
      </c>
      <c r="C435" t="str">
        <f t="shared" si="6"/>
        <v>Jarnkrok,  Calle</v>
      </c>
      <c r="E435" t="s">
        <v>10</v>
      </c>
      <c r="F435" t="s">
        <v>16</v>
      </c>
      <c r="G435" t="s">
        <v>9</v>
      </c>
      <c r="H435" s="8" t="str" cm="1">
        <f t="array" ref="H435">INDEX($I$1:$R$1, MATCH(TRUE, INDEX(I435:R435="",0), 0))</f>
        <v>2026-27</v>
      </c>
      <c r="I435" s="1">
        <v>2100000</v>
      </c>
      <c r="J435" s="1">
        <v>2100000</v>
      </c>
      <c r="K435" s="1">
        <v>2100000</v>
      </c>
      <c r="S435">
        <f>COUNTIF(I435:R435,I435)</f>
        <v>3</v>
      </c>
      <c r="T435" s="7">
        <f>10-COUNTIF(I435:R435,I435)-COUNTBLANK(I435:R435)</f>
        <v>0</v>
      </c>
      <c r="U435" s="1">
        <f>I435</f>
        <v>2100000</v>
      </c>
      <c r="V435" s="1">
        <f>IF(I435=J435,IF(J435=K435,IF(K435=L435,0,L435),K435),J435)</f>
        <v>0</v>
      </c>
    </row>
    <row r="436" spans="1:22" x14ac:dyDescent="0.35">
      <c r="A436" t="s">
        <v>1086</v>
      </c>
      <c r="B436" t="s">
        <v>1087</v>
      </c>
      <c r="C436" t="str">
        <f t="shared" si="6"/>
        <v>Jarry,  Tristan</v>
      </c>
      <c r="E436" t="s">
        <v>10</v>
      </c>
      <c r="F436" t="s">
        <v>8</v>
      </c>
      <c r="G436" t="s">
        <v>365</v>
      </c>
      <c r="H436" s="8" t="str" cm="1">
        <f t="array" ref="H436">INDEX($I$1:$R$1, MATCH(TRUE, INDEX(I436:R436="",0), 0))</f>
        <v>2028-29</v>
      </c>
      <c r="I436" s="1">
        <v>5375000</v>
      </c>
      <c r="J436" s="1">
        <v>5375000</v>
      </c>
      <c r="K436" s="1">
        <v>5375000</v>
      </c>
      <c r="L436" s="1">
        <v>5375000</v>
      </c>
      <c r="M436" s="1">
        <v>5375000</v>
      </c>
      <c r="S436">
        <f>COUNTIF(I436:R436,I436)</f>
        <v>5</v>
      </c>
      <c r="T436" s="7">
        <f>10-COUNTIF(I436:R436,I436)-COUNTBLANK(I436:R436)</f>
        <v>0</v>
      </c>
      <c r="U436" s="1">
        <f>I436</f>
        <v>5375000</v>
      </c>
      <c r="V436" s="1">
        <f>IF(I436=J436,IF(J436=K436,IF(K436=L436,0,L436),K436),J436)</f>
        <v>0</v>
      </c>
    </row>
    <row r="437" spans="1:22" x14ac:dyDescent="0.35">
      <c r="A437" t="s">
        <v>1088</v>
      </c>
      <c r="B437" t="s">
        <v>1089</v>
      </c>
      <c r="C437" t="str">
        <f t="shared" si="6"/>
        <v>Jarvis,  Seth</v>
      </c>
      <c r="E437" t="s">
        <v>10</v>
      </c>
      <c r="F437" t="s">
        <v>12</v>
      </c>
      <c r="G437" t="s">
        <v>9</v>
      </c>
      <c r="H437" s="8" t="str" cm="1">
        <f t="array" ref="H437">INDEX($I$1:$R$1, MATCH(TRUE, INDEX(I437:R437="",0), 0))</f>
        <v>2032-33</v>
      </c>
      <c r="I437" s="1">
        <v>894167</v>
      </c>
      <c r="J437" s="1">
        <v>7420087</v>
      </c>
      <c r="K437" s="1">
        <v>7420087</v>
      </c>
      <c r="L437" s="1">
        <v>7420087</v>
      </c>
      <c r="M437" s="1">
        <v>7420087</v>
      </c>
      <c r="N437" s="1">
        <v>7420087</v>
      </c>
      <c r="O437" s="1">
        <v>7420087</v>
      </c>
      <c r="P437" s="1">
        <v>7420087</v>
      </c>
      <c r="Q437" s="1">
        <v>7420087</v>
      </c>
      <c r="S437">
        <f>COUNTIF(I437:R437,I437)</f>
        <v>1</v>
      </c>
      <c r="T437" s="7">
        <f>10-COUNTIF(I437:R437,I437)-COUNTBLANK(I437:R437)</f>
        <v>8</v>
      </c>
      <c r="U437" s="1">
        <f>I437</f>
        <v>894167</v>
      </c>
      <c r="V437" s="1">
        <f>IF(I437=J437,IF(J437=K437,IF(K437=L437,0,L437),K437),J437)</f>
        <v>7420087</v>
      </c>
    </row>
    <row r="438" spans="1:22" x14ac:dyDescent="0.35">
      <c r="A438" t="s">
        <v>1090</v>
      </c>
      <c r="B438" t="s">
        <v>1091</v>
      </c>
      <c r="C438" t="str">
        <f t="shared" si="6"/>
        <v>Jeannot,  Tanner</v>
      </c>
      <c r="E438" t="s">
        <v>14</v>
      </c>
      <c r="F438" t="s">
        <v>21</v>
      </c>
      <c r="G438" t="s">
        <v>9</v>
      </c>
      <c r="H438" s="8" t="str" cm="1">
        <f t="array" ref="H438">INDEX($I$1:$R$1, MATCH(TRUE, INDEX(I438:R438="",0), 0))</f>
        <v>2025-26</v>
      </c>
      <c r="I438" s="1">
        <v>2665000</v>
      </c>
      <c r="J438" s="1">
        <v>2665000</v>
      </c>
      <c r="S438">
        <f>COUNTIF(I438:R438,I438)</f>
        <v>2</v>
      </c>
      <c r="T438" s="7">
        <f>10-COUNTIF(I438:R438,I438)-COUNTBLANK(I438:R438)</f>
        <v>0</v>
      </c>
      <c r="U438" s="1">
        <f>I438</f>
        <v>2665000</v>
      </c>
      <c r="V438" s="1">
        <f>IF(I438=J438,IF(J438=K438,IF(K438=L438,0,L438),K438),J438)</f>
        <v>0</v>
      </c>
    </row>
    <row r="439" spans="1:22" x14ac:dyDescent="0.35">
      <c r="A439" t="s">
        <v>1092</v>
      </c>
      <c r="B439" t="s">
        <v>1093</v>
      </c>
      <c r="C439" t="str">
        <f t="shared" si="6"/>
        <v>Jenik,  Jan</v>
      </c>
      <c r="E439" t="s">
        <v>14</v>
      </c>
      <c r="F439" t="s">
        <v>52</v>
      </c>
      <c r="G439" t="s">
        <v>9</v>
      </c>
      <c r="H439" s="8" t="str" cm="1">
        <f t="array" ref="H439">INDEX($I$1:$R$1, MATCH(TRUE, INDEX(I439:R439="",0), 0))</f>
        <v>2024-25</v>
      </c>
      <c r="I439" s="1">
        <v>775000</v>
      </c>
      <c r="S439">
        <f>COUNTIF(I439:R439,I439)</f>
        <v>1</v>
      </c>
      <c r="T439" s="7">
        <f>10-COUNTIF(I439:R439,I439)-COUNTBLANK(I439:R439)</f>
        <v>0</v>
      </c>
      <c r="U439" s="1">
        <f>I439</f>
        <v>775000</v>
      </c>
      <c r="V439" s="1">
        <f>IF(I439=J439,IF(J439=K439,IF(K439=L439,0,L439),K439),J439)</f>
        <v>0</v>
      </c>
    </row>
    <row r="440" spans="1:22" x14ac:dyDescent="0.35">
      <c r="A440" t="s">
        <v>1094</v>
      </c>
      <c r="B440" t="s">
        <v>1095</v>
      </c>
      <c r="C440" t="str">
        <f t="shared" si="6"/>
        <v>Jenner,  Boone</v>
      </c>
      <c r="E440" t="s">
        <v>10</v>
      </c>
      <c r="F440" t="s">
        <v>25</v>
      </c>
      <c r="G440" t="s">
        <v>9</v>
      </c>
      <c r="H440" s="8" t="str" cm="1">
        <f t="array" ref="H440">INDEX($I$1:$R$1, MATCH(TRUE, INDEX(I440:R440="",0), 0))</f>
        <v>2026-27</v>
      </c>
      <c r="I440" s="1">
        <v>3750000</v>
      </c>
      <c r="J440" s="1">
        <v>3750000</v>
      </c>
      <c r="K440" s="1">
        <v>3750000</v>
      </c>
      <c r="S440">
        <f>COUNTIF(I440:R440,I440)</f>
        <v>3</v>
      </c>
      <c r="T440" s="7">
        <f>10-COUNTIF(I440:R440,I440)-COUNTBLANK(I440:R440)</f>
        <v>0</v>
      </c>
      <c r="U440" s="1">
        <f>I440</f>
        <v>3750000</v>
      </c>
      <c r="V440" s="1">
        <f>IF(I440=J440,IF(J440=K440,IF(K440=L440,0,L440),K440),J440)</f>
        <v>0</v>
      </c>
    </row>
    <row r="441" spans="1:22" x14ac:dyDescent="0.35">
      <c r="A441" t="s">
        <v>1096</v>
      </c>
      <c r="B441" t="s">
        <v>564</v>
      </c>
      <c r="C441" t="str">
        <f t="shared" si="6"/>
        <v>Jensen,  Nick</v>
      </c>
      <c r="E441" t="s">
        <v>10</v>
      </c>
      <c r="F441" t="s">
        <v>50</v>
      </c>
      <c r="G441" t="s">
        <v>285</v>
      </c>
      <c r="H441" s="8" t="str" cm="1">
        <f t="array" ref="H441">INDEX($I$1:$R$1, MATCH(TRUE, INDEX(I441:R441="",0), 0))</f>
        <v>2026-27</v>
      </c>
      <c r="I441" s="1">
        <v>4050000</v>
      </c>
      <c r="J441" s="1">
        <v>4050000</v>
      </c>
      <c r="K441" s="1">
        <v>4050000</v>
      </c>
      <c r="S441">
        <f>COUNTIF(I441:R441,I441)</f>
        <v>3</v>
      </c>
      <c r="T441" s="7">
        <f>10-COUNTIF(I441:R441,I441)-COUNTBLANK(I441:R441)</f>
        <v>0</v>
      </c>
      <c r="U441" s="1">
        <f>I441</f>
        <v>4050000</v>
      </c>
      <c r="V441" s="1">
        <f>IF(I441=J441,IF(J441=K441,IF(K441=L441,0,L441),K441),J441)</f>
        <v>0</v>
      </c>
    </row>
    <row r="442" spans="1:22" x14ac:dyDescent="0.35">
      <c r="A442" t="s">
        <v>1097</v>
      </c>
      <c r="B442" t="s">
        <v>665</v>
      </c>
      <c r="C442" t="str">
        <f t="shared" si="6"/>
        <v>Johansen,  Ryan</v>
      </c>
      <c r="E442" t="s">
        <v>10</v>
      </c>
      <c r="F442" t="s">
        <v>64</v>
      </c>
      <c r="G442" t="s">
        <v>9</v>
      </c>
      <c r="H442" s="8" t="str" cm="1">
        <f t="array" ref="H442">INDEX($I$1:$R$1, MATCH(TRUE, INDEX(I442:R442="",0), 0))</f>
        <v>2024-25</v>
      </c>
      <c r="I442" s="1">
        <v>8000000</v>
      </c>
      <c r="S442">
        <f>COUNTIF(I442:R442,I442)</f>
        <v>1</v>
      </c>
      <c r="T442" s="7">
        <f>10-COUNTIF(I442:R442,I442)-COUNTBLANK(I442:R442)</f>
        <v>0</v>
      </c>
      <c r="U442" s="1">
        <f>I442</f>
        <v>8000000</v>
      </c>
      <c r="V442" s="1">
        <f>IF(I442=J442,IF(J442=K442,IF(K442=L442,0,L442),K442),J442)</f>
        <v>0</v>
      </c>
    </row>
    <row r="443" spans="1:22" x14ac:dyDescent="0.35">
      <c r="A443" t="s">
        <v>1098</v>
      </c>
      <c r="B443" t="s">
        <v>624</v>
      </c>
      <c r="C443" t="str">
        <f t="shared" si="6"/>
        <v>Johansson,  Jonas</v>
      </c>
      <c r="E443" t="s">
        <v>10</v>
      </c>
      <c r="F443" t="s">
        <v>91</v>
      </c>
      <c r="G443" t="s">
        <v>365</v>
      </c>
      <c r="H443" s="8" t="str" cm="1">
        <f t="array" ref="H443">INDEX($I$1:$R$1, MATCH(TRUE, INDEX(I443:R443="",0), 0))</f>
        <v>2025-26</v>
      </c>
      <c r="I443" s="1">
        <v>775000</v>
      </c>
      <c r="J443" s="1">
        <v>775000</v>
      </c>
      <c r="S443">
        <f>COUNTIF(I443:R443,I443)</f>
        <v>2</v>
      </c>
      <c r="T443" s="7">
        <f>10-COUNTIF(I443:R443,I443)-COUNTBLANK(I443:R443)</f>
        <v>0</v>
      </c>
      <c r="U443" s="1">
        <f>I443</f>
        <v>775000</v>
      </c>
      <c r="V443" s="1">
        <f>IF(I443=J443,IF(J443=K443,IF(K443=L443,0,L443),K443),J443)</f>
        <v>0</v>
      </c>
    </row>
    <row r="444" spans="1:22" x14ac:dyDescent="0.35">
      <c r="A444" t="s">
        <v>1098</v>
      </c>
      <c r="B444" t="s">
        <v>558</v>
      </c>
      <c r="C444" t="str">
        <f t="shared" si="6"/>
        <v>Johansson,  Marcus</v>
      </c>
      <c r="E444" t="s">
        <v>10</v>
      </c>
      <c r="F444" t="s">
        <v>37</v>
      </c>
      <c r="G444" t="s">
        <v>9</v>
      </c>
      <c r="H444" s="8" t="str" cm="1">
        <f t="array" ref="H444">INDEX($I$1:$R$1, MATCH(TRUE, INDEX(I444:R444="",0), 0))</f>
        <v>2025-26</v>
      </c>
      <c r="I444" s="1">
        <v>2000000</v>
      </c>
      <c r="J444" s="1">
        <v>2000000</v>
      </c>
      <c r="S444">
        <f>COUNTIF(I444:R444,I444)</f>
        <v>2</v>
      </c>
      <c r="T444" s="7">
        <f>10-COUNTIF(I444:R444,I444)-COUNTBLANK(I444:R444)</f>
        <v>0</v>
      </c>
      <c r="U444" s="1">
        <f>I444</f>
        <v>2000000</v>
      </c>
      <c r="V444" s="1">
        <f>IF(I444=J444,IF(J444=K444,IF(K444=L444,0,L444),K444),J444)</f>
        <v>0</v>
      </c>
    </row>
    <row r="445" spans="1:22" x14ac:dyDescent="0.35">
      <c r="A445" t="s">
        <v>1099</v>
      </c>
      <c r="B445" t="s">
        <v>1100</v>
      </c>
      <c r="C445" t="str">
        <f t="shared" si="6"/>
        <v>Johnson,  Kent</v>
      </c>
      <c r="E445" t="s">
        <v>14</v>
      </c>
      <c r="F445" t="s">
        <v>43</v>
      </c>
      <c r="G445" t="s">
        <v>9</v>
      </c>
      <c r="H445" s="8" t="str" cm="1">
        <f t="array" ref="H445">INDEX($I$1:$R$1, MATCH(TRUE, INDEX(I445:R445="",0), 0))</f>
        <v>2027-28</v>
      </c>
      <c r="I445" s="1">
        <v>925000</v>
      </c>
      <c r="J445" s="1">
        <v>1800000</v>
      </c>
      <c r="K445" s="1">
        <v>1800000</v>
      </c>
      <c r="L445" s="1">
        <v>1800000</v>
      </c>
      <c r="S445">
        <f>COUNTIF(I445:R445,I445)</f>
        <v>1</v>
      </c>
      <c r="T445" s="7">
        <f>10-COUNTIF(I445:R445,I445)-COUNTBLANK(I445:R445)</f>
        <v>3</v>
      </c>
      <c r="U445" s="1">
        <f>I445</f>
        <v>925000</v>
      </c>
      <c r="V445" s="1">
        <f>IF(I445=J445,IF(J445=K445,IF(K445=L445,0,L445),K445),J445)</f>
        <v>1800000</v>
      </c>
    </row>
    <row r="446" spans="1:22" x14ac:dyDescent="0.35">
      <c r="A446" t="s">
        <v>1099</v>
      </c>
      <c r="B446" t="s">
        <v>665</v>
      </c>
      <c r="C446" t="str">
        <f t="shared" si="6"/>
        <v>Johnson,  Ryan</v>
      </c>
      <c r="E446" t="s">
        <v>14</v>
      </c>
      <c r="F446" t="s">
        <v>48</v>
      </c>
      <c r="G446" t="s">
        <v>285</v>
      </c>
      <c r="H446" s="8" t="str" cm="1">
        <f t="array" ref="H446">INDEX($I$1:$R$1, MATCH(TRUE, INDEX(I446:R446="",0), 0))</f>
        <v>2025-26</v>
      </c>
      <c r="I446" s="1">
        <v>925000</v>
      </c>
      <c r="J446" s="1">
        <v>925000</v>
      </c>
      <c r="S446">
        <f>COUNTIF(I446:R446,I446)</f>
        <v>2</v>
      </c>
      <c r="T446" s="7">
        <f>10-COUNTIF(I446:R446,I446)-COUNTBLANK(I446:R446)</f>
        <v>0</v>
      </c>
      <c r="U446" s="1">
        <f>I446</f>
        <v>925000</v>
      </c>
      <c r="V446" s="1">
        <f>IF(I446=J446,IF(J446=K446,IF(K446=L446,0,L446),K446),J446)</f>
        <v>0</v>
      </c>
    </row>
    <row r="447" spans="1:22" x14ac:dyDescent="0.35">
      <c r="A447" t="s">
        <v>1099</v>
      </c>
      <c r="B447" t="s">
        <v>656</v>
      </c>
      <c r="C447" t="str">
        <f t="shared" si="6"/>
        <v>Johnson,  Jack</v>
      </c>
      <c r="E447" t="s">
        <v>10</v>
      </c>
      <c r="F447" t="s">
        <v>64</v>
      </c>
      <c r="G447" t="s">
        <v>285</v>
      </c>
      <c r="H447" s="8" t="str" cm="1">
        <f t="array" ref="H447">INDEX($I$1:$R$1, MATCH(TRUE, INDEX(I447:R447="",0), 0))</f>
        <v>2024-25</v>
      </c>
      <c r="I447" s="1">
        <v>775000</v>
      </c>
      <c r="S447">
        <f>COUNTIF(I447:R447,I447)</f>
        <v>1</v>
      </c>
      <c r="T447" s="7">
        <f>10-COUNTIF(I447:R447,I447)-COUNTBLANK(I447:R447)</f>
        <v>0</v>
      </c>
      <c r="U447" s="1">
        <f>I447</f>
        <v>775000</v>
      </c>
      <c r="V447" s="1">
        <f>IF(I447=J447,IF(J447=K447,IF(K447=L447,0,L447),K447),J447)</f>
        <v>0</v>
      </c>
    </row>
    <row r="448" spans="1:22" x14ac:dyDescent="0.35">
      <c r="A448" t="s">
        <v>1099</v>
      </c>
      <c r="B448" t="s">
        <v>609</v>
      </c>
      <c r="C448" t="str">
        <f t="shared" si="6"/>
        <v>Johnson,  Erik</v>
      </c>
      <c r="E448" t="s">
        <v>10</v>
      </c>
      <c r="F448" t="s">
        <v>48</v>
      </c>
      <c r="G448" t="s">
        <v>285</v>
      </c>
      <c r="H448" s="8" t="str" cm="1">
        <f t="array" ref="H448">INDEX($I$1:$R$1, MATCH(TRUE, INDEX(I448:R448="",0), 0))</f>
        <v>2024-25</v>
      </c>
      <c r="I448" s="1">
        <v>3250000</v>
      </c>
      <c r="S448">
        <f>COUNTIF(I448:R448,I448)</f>
        <v>1</v>
      </c>
      <c r="T448" s="7">
        <f>10-COUNTIF(I448:R448,I448)-COUNTBLANK(I448:R448)</f>
        <v>0</v>
      </c>
      <c r="U448" s="1">
        <f>I448</f>
        <v>3250000</v>
      </c>
      <c r="V448" s="1">
        <f>IF(I448=J448,IF(J448=K448,IF(K448=L448,0,L448),K448),J448)</f>
        <v>0</v>
      </c>
    </row>
    <row r="449" spans="1:22" x14ac:dyDescent="0.35">
      <c r="A449" t="s">
        <v>1099</v>
      </c>
      <c r="B449" t="s">
        <v>537</v>
      </c>
      <c r="C449" t="str">
        <f t="shared" si="6"/>
        <v>Johnson,  Tyler</v>
      </c>
      <c r="E449" t="s">
        <v>10</v>
      </c>
      <c r="F449" t="s">
        <v>18</v>
      </c>
      <c r="G449" t="s">
        <v>9</v>
      </c>
      <c r="H449" s="8" t="str" cm="1">
        <f t="array" ref="H449">INDEX($I$1:$R$1, MATCH(TRUE, INDEX(I449:R449="",0), 0))</f>
        <v>2024-25</v>
      </c>
      <c r="I449" s="1">
        <v>5000000</v>
      </c>
      <c r="S449">
        <f>COUNTIF(I449:R449,I449)</f>
        <v>1</v>
      </c>
      <c r="T449" s="7">
        <f>10-COUNTIF(I449:R449,I449)-COUNTBLANK(I449:R449)</f>
        <v>0</v>
      </c>
      <c r="U449" s="1">
        <f>I449</f>
        <v>5000000</v>
      </c>
      <c r="V449" s="1">
        <f>IF(I449=J449,IF(J449=K449,IF(K449=L449,0,L449),K449),J449)</f>
        <v>0</v>
      </c>
    </row>
    <row r="450" spans="1:22" x14ac:dyDescent="0.35">
      <c r="A450" t="s">
        <v>1101</v>
      </c>
      <c r="B450" t="s">
        <v>461</v>
      </c>
      <c r="C450" t="str">
        <f t="shared" si="6"/>
        <v>Johnsson,  Andreas</v>
      </c>
      <c r="E450" t="s">
        <v>10</v>
      </c>
      <c r="F450" t="s">
        <v>8</v>
      </c>
      <c r="G450" t="s">
        <v>9</v>
      </c>
      <c r="H450" s="8" t="str" cm="1">
        <f t="array" ref="H450">INDEX($I$1:$R$1, MATCH(TRUE, INDEX(I450:R450="",0), 0))</f>
        <v>2024-25</v>
      </c>
      <c r="I450" s="1">
        <v>800000</v>
      </c>
      <c r="S450">
        <f>COUNTIF(I450:R450,I450)</f>
        <v>1</v>
      </c>
      <c r="T450" s="7">
        <f>10-COUNTIF(I450:R450,I450)-COUNTBLANK(I450:R450)</f>
        <v>0</v>
      </c>
      <c r="U450" s="1">
        <f>I450</f>
        <v>800000</v>
      </c>
      <c r="V450" s="1">
        <f>IF(I450=J450,IF(J450=K450,IF(K450=L450,0,L450),K450),J450)</f>
        <v>0</v>
      </c>
    </row>
    <row r="451" spans="1:22" x14ac:dyDescent="0.35">
      <c r="A451" t="s">
        <v>1102</v>
      </c>
      <c r="B451" t="s">
        <v>421</v>
      </c>
      <c r="C451" t="str">
        <f t="shared" ref="C451:C514" si="7">A451&amp;", "&amp;B451</f>
        <v>Johnston,  Wyatt</v>
      </c>
      <c r="E451" t="s">
        <v>14</v>
      </c>
      <c r="F451" t="s">
        <v>45</v>
      </c>
      <c r="G451" t="s">
        <v>9</v>
      </c>
      <c r="H451" s="8" t="str" cm="1">
        <f t="array" ref="H451">INDEX($I$1:$R$1, MATCH(TRUE, INDEX(I451:R451="",0), 0))</f>
        <v>2025-26</v>
      </c>
      <c r="I451" s="1">
        <v>894167</v>
      </c>
      <c r="J451" s="1">
        <v>894167</v>
      </c>
      <c r="S451">
        <f>COUNTIF(I451:R451,I451)</f>
        <v>2</v>
      </c>
      <c r="T451" s="7">
        <f>10-COUNTIF(I451:R451,I451)-COUNTBLANK(I451:R451)</f>
        <v>0</v>
      </c>
      <c r="U451" s="1">
        <f>I451</f>
        <v>894167</v>
      </c>
      <c r="V451" s="1">
        <f>IF(I451=J451,IF(J451=K451,IF(K451=L451,0,L451),K451),J451)</f>
        <v>0</v>
      </c>
    </row>
    <row r="452" spans="1:22" x14ac:dyDescent="0.35">
      <c r="A452" t="s">
        <v>1103</v>
      </c>
      <c r="B452" t="s">
        <v>1104</v>
      </c>
      <c r="C452" t="str">
        <f t="shared" si="7"/>
        <v>Jokiharju,  Henri</v>
      </c>
      <c r="E452" t="s">
        <v>14</v>
      </c>
      <c r="F452" t="s">
        <v>48</v>
      </c>
      <c r="G452" t="s">
        <v>285</v>
      </c>
      <c r="H452" s="8" t="str" cm="1">
        <f t="array" ref="H452">INDEX($I$1:$R$1, MATCH(TRUE, INDEX(I452:R452="",0), 0))</f>
        <v>2024-25</v>
      </c>
      <c r="I452" s="1">
        <v>2500000</v>
      </c>
      <c r="S452">
        <f>COUNTIF(I452:R452,I452)</f>
        <v>1</v>
      </c>
      <c r="T452" s="7">
        <f>10-COUNTIF(I452:R452,I452)-COUNTBLANK(I452:R452)</f>
        <v>0</v>
      </c>
      <c r="U452" s="1">
        <f>I452</f>
        <v>2500000</v>
      </c>
      <c r="V452" s="1">
        <f>IF(I452=J452,IF(J452=K452,IF(K452=L452,0,L452),K452),J452)</f>
        <v>0</v>
      </c>
    </row>
    <row r="453" spans="1:22" x14ac:dyDescent="0.35">
      <c r="A453" t="s">
        <v>1105</v>
      </c>
      <c r="B453" t="s">
        <v>1089</v>
      </c>
      <c r="C453" t="str">
        <f t="shared" si="7"/>
        <v>Jones,  Seth</v>
      </c>
      <c r="E453" t="s">
        <v>10</v>
      </c>
      <c r="F453" t="s">
        <v>18</v>
      </c>
      <c r="G453" t="s">
        <v>285</v>
      </c>
      <c r="H453" s="8" t="str" cm="1">
        <f t="array" ref="H453">INDEX($I$1:$R$1, MATCH(TRUE, INDEX(I453:R453="",0), 0))</f>
        <v>2030-31</v>
      </c>
      <c r="I453" s="1">
        <v>9500000</v>
      </c>
      <c r="J453" s="1">
        <v>9500000</v>
      </c>
      <c r="K453" s="1">
        <v>9500000</v>
      </c>
      <c r="L453" s="1">
        <v>9500000</v>
      </c>
      <c r="M453" s="1">
        <v>9500000</v>
      </c>
      <c r="N453" s="1">
        <v>9500000</v>
      </c>
      <c r="O453" s="1">
        <v>9500000</v>
      </c>
      <c r="S453">
        <f>COUNTIF(I453:R453,I453)</f>
        <v>7</v>
      </c>
      <c r="T453" s="7">
        <f>10-COUNTIF(I453:R453,I453)-COUNTBLANK(I453:R453)</f>
        <v>0</v>
      </c>
      <c r="U453" s="1">
        <f>I453</f>
        <v>9500000</v>
      </c>
      <c r="V453" s="1">
        <f>IF(I453=J453,IF(J453=K453,IF(K453=L453,0,L453),K453),J453)</f>
        <v>0</v>
      </c>
    </row>
    <row r="454" spans="1:22" x14ac:dyDescent="0.35">
      <c r="A454" t="s">
        <v>1105</v>
      </c>
      <c r="B454" t="s">
        <v>1108</v>
      </c>
      <c r="C454" t="str">
        <f t="shared" si="7"/>
        <v>Jones,  Zac</v>
      </c>
      <c r="E454" t="s">
        <v>14</v>
      </c>
      <c r="F454" t="s">
        <v>42</v>
      </c>
      <c r="G454" t="s">
        <v>285</v>
      </c>
      <c r="H454" s="8" t="str" cm="1">
        <f t="array" ref="H454">INDEX($I$1:$R$1, MATCH(TRUE, INDEX(I454:R454="",0), 0))</f>
        <v>2025-26</v>
      </c>
      <c r="I454" s="1">
        <v>812500</v>
      </c>
      <c r="J454" s="1">
        <v>812500</v>
      </c>
      <c r="S454">
        <f>COUNTIF(I454:R454,I454)</f>
        <v>2</v>
      </c>
      <c r="T454" s="7">
        <f>10-COUNTIF(I454:R454,I454)-COUNTBLANK(I454:R454)</f>
        <v>0</v>
      </c>
      <c r="U454" s="1">
        <f>I454</f>
        <v>812500</v>
      </c>
      <c r="V454" s="1">
        <f>IF(I454=J454,IF(J454=K454,IF(K454=L454,0,L454),K454),J454)</f>
        <v>0</v>
      </c>
    </row>
    <row r="455" spans="1:22" x14ac:dyDescent="0.35">
      <c r="A455" t="s">
        <v>1105</v>
      </c>
      <c r="B455" t="s">
        <v>1106</v>
      </c>
      <c r="C455" t="str">
        <f t="shared" si="7"/>
        <v>Jones,  Caleb</v>
      </c>
      <c r="E455" t="s">
        <v>10</v>
      </c>
      <c r="F455" t="s">
        <v>12</v>
      </c>
      <c r="G455" t="s">
        <v>285</v>
      </c>
      <c r="H455" s="8" t="str" cm="1">
        <f t="array" ref="H455">INDEX($I$1:$R$1, MATCH(TRUE, INDEX(I455:R455="",0), 0))</f>
        <v>2024-25</v>
      </c>
      <c r="I455" s="1">
        <v>775000</v>
      </c>
      <c r="S455">
        <f>COUNTIF(I455:R455,I455)</f>
        <v>1</v>
      </c>
      <c r="T455" s="7">
        <f>10-COUNTIF(I455:R455,I455)-COUNTBLANK(I455:R455)</f>
        <v>0</v>
      </c>
      <c r="U455" s="1">
        <f>I455</f>
        <v>775000</v>
      </c>
      <c r="V455" s="1">
        <f>IF(I455=J455,IF(J455=K455,IF(K455=L455,0,L455),K455),J455)</f>
        <v>0</v>
      </c>
    </row>
    <row r="456" spans="1:22" x14ac:dyDescent="0.35">
      <c r="A456" t="s">
        <v>1105</v>
      </c>
      <c r="B456" t="s">
        <v>946</v>
      </c>
      <c r="C456" t="str">
        <f t="shared" si="7"/>
        <v>Jones,  Benjamin</v>
      </c>
      <c r="E456" t="s">
        <v>14</v>
      </c>
      <c r="F456" t="s">
        <v>27</v>
      </c>
      <c r="G456" t="s">
        <v>9</v>
      </c>
      <c r="H456" s="8" t="str" cm="1">
        <f t="array" ref="H456">INDEX($I$1:$R$1, MATCH(TRUE, INDEX(I456:R456="",0), 0))</f>
        <v>2024-25</v>
      </c>
      <c r="I456" s="1">
        <v>775000</v>
      </c>
      <c r="S456">
        <f>COUNTIF(I456:R456,I456)</f>
        <v>1</v>
      </c>
      <c r="T456" s="7">
        <f>10-COUNTIF(I456:R456,I456)-COUNTBLANK(I456:R456)</f>
        <v>0</v>
      </c>
      <c r="U456" s="1">
        <f>I456</f>
        <v>775000</v>
      </c>
      <c r="V456" s="1">
        <f>IF(I456=J456,IF(J456=K456,IF(K456=L456,0,L456),K456),J456)</f>
        <v>0</v>
      </c>
    </row>
    <row r="457" spans="1:22" x14ac:dyDescent="0.35">
      <c r="A457" t="s">
        <v>1105</v>
      </c>
      <c r="B457" t="s">
        <v>1107</v>
      </c>
      <c r="C457" t="str">
        <f t="shared" si="7"/>
        <v>Jones,  Hunter</v>
      </c>
      <c r="E457" t="s">
        <v>14</v>
      </c>
      <c r="F457" t="s">
        <v>37</v>
      </c>
      <c r="G457" t="s">
        <v>365</v>
      </c>
      <c r="H457" s="8" t="str" cm="1">
        <f t="array" ref="H457">INDEX($I$1:$R$1, MATCH(TRUE, INDEX(I457:R457="",0), 0))</f>
        <v>2024-25</v>
      </c>
      <c r="I457" s="1">
        <v>787500</v>
      </c>
      <c r="S457">
        <f>COUNTIF(I457:R457,I457)</f>
        <v>1</v>
      </c>
      <c r="T457" s="7">
        <f>10-COUNTIF(I457:R457,I457)-COUNTBLANK(I457:R457)</f>
        <v>0</v>
      </c>
      <c r="U457" s="1">
        <f>I457</f>
        <v>787500</v>
      </c>
      <c r="V457" s="1">
        <f>IF(I457=J457,IF(J457=K457,IF(K457=L457,0,L457),K457),J457)</f>
        <v>0</v>
      </c>
    </row>
    <row r="458" spans="1:22" x14ac:dyDescent="0.35">
      <c r="A458" t="s">
        <v>1105</v>
      </c>
      <c r="B458" t="s">
        <v>873</v>
      </c>
      <c r="C458" t="str">
        <f t="shared" si="7"/>
        <v>Jones,  Martin</v>
      </c>
      <c r="E458" t="s">
        <v>10</v>
      </c>
      <c r="F458" t="s">
        <v>16</v>
      </c>
      <c r="G458" t="s">
        <v>365</v>
      </c>
      <c r="H458" s="8" t="str" cm="1">
        <f t="array" ref="H458">INDEX($I$1:$R$1, MATCH(TRUE, INDEX(I458:R458="",0), 0))</f>
        <v>2024-25</v>
      </c>
      <c r="I458" s="1">
        <v>875000</v>
      </c>
      <c r="S458">
        <f>COUNTIF(I458:R458,I458)</f>
        <v>1</v>
      </c>
      <c r="T458" s="7">
        <f>10-COUNTIF(I458:R458,I458)-COUNTBLANK(I458:R458)</f>
        <v>0</v>
      </c>
      <c r="U458" s="1">
        <f>I458</f>
        <v>875000</v>
      </c>
      <c r="V458" s="1">
        <f>IF(I458=J458,IF(J458=K458,IF(K458=L458,0,L458),K458),J458)</f>
        <v>0</v>
      </c>
    </row>
    <row r="459" spans="1:22" x14ac:dyDescent="0.35">
      <c r="A459" t="s">
        <v>1105</v>
      </c>
      <c r="B459" t="s">
        <v>719</v>
      </c>
      <c r="C459" t="str">
        <f t="shared" si="7"/>
        <v>Jones,  Max</v>
      </c>
      <c r="E459" t="s">
        <v>14</v>
      </c>
      <c r="F459" t="s">
        <v>70</v>
      </c>
      <c r="G459" t="s">
        <v>9</v>
      </c>
      <c r="H459" s="8" t="str" cm="1">
        <f t="array" ref="H459">INDEX($I$1:$R$1, MATCH(TRUE, INDEX(I459:R459="",0), 0))</f>
        <v>2024-25</v>
      </c>
      <c r="I459" s="1">
        <v>1295000</v>
      </c>
      <c r="S459">
        <f>COUNTIF(I459:R459,I459)</f>
        <v>1</v>
      </c>
      <c r="T459" s="7">
        <f>10-COUNTIF(I459:R459,I459)-COUNTBLANK(I459:R459)</f>
        <v>0</v>
      </c>
      <c r="U459" s="1">
        <f>I459</f>
        <v>1295000</v>
      </c>
      <c r="V459" s="1">
        <f>IF(I459=J459,IF(J459=K459,IF(K459=L459,0,L459),K459),J459)</f>
        <v>0</v>
      </c>
    </row>
    <row r="460" spans="1:22" x14ac:dyDescent="0.35">
      <c r="A460" t="s">
        <v>1109</v>
      </c>
      <c r="B460" t="s">
        <v>1110</v>
      </c>
      <c r="C460" t="str">
        <f t="shared" si="7"/>
        <v>Jonsson-Fjallby,  Axel</v>
      </c>
      <c r="E460" t="s">
        <v>10</v>
      </c>
      <c r="F460" t="s">
        <v>20</v>
      </c>
      <c r="G460" t="s">
        <v>9</v>
      </c>
      <c r="H460" s="8" t="str" cm="1">
        <f t="array" ref="H460">INDEX($I$1:$R$1, MATCH(TRUE, INDEX(I460:R460="",0), 0))</f>
        <v>2025-26</v>
      </c>
      <c r="I460" s="1">
        <v>775000</v>
      </c>
      <c r="J460" s="1">
        <v>775000</v>
      </c>
      <c r="S460">
        <f>COUNTIF(I460:R460,I460)</f>
        <v>2</v>
      </c>
      <c r="T460" s="7">
        <f>10-COUNTIF(I460:R460,I460)-COUNTBLANK(I460:R460)</f>
        <v>0</v>
      </c>
      <c r="U460" s="1">
        <f>I460</f>
        <v>775000</v>
      </c>
      <c r="V460" s="1">
        <f>IF(I460=J460,IF(J460=K460,IF(K460=L460,0,L460),K460),J460)</f>
        <v>0</v>
      </c>
    </row>
    <row r="461" spans="1:22" x14ac:dyDescent="0.35">
      <c r="A461" t="s">
        <v>1111</v>
      </c>
      <c r="B461" t="s">
        <v>1112</v>
      </c>
      <c r="C461" t="str">
        <f t="shared" si="7"/>
        <v>Joseph,  Mathieu</v>
      </c>
      <c r="E461" t="s">
        <v>10</v>
      </c>
      <c r="F461" t="s">
        <v>34</v>
      </c>
      <c r="G461" t="s">
        <v>9</v>
      </c>
      <c r="H461" s="8" t="str" cm="1">
        <f t="array" ref="H461">INDEX($I$1:$R$1, MATCH(TRUE, INDEX(I461:R461="",0), 0))</f>
        <v>2026-27</v>
      </c>
      <c r="I461" s="1">
        <v>2950000</v>
      </c>
      <c r="J461" s="1">
        <v>2950000</v>
      </c>
      <c r="K461" s="1">
        <v>2950000</v>
      </c>
      <c r="S461">
        <f>COUNTIF(I461:R461,I461)</f>
        <v>3</v>
      </c>
      <c r="T461" s="7">
        <f>10-COUNTIF(I461:R461,I461)-COUNTBLANK(I461:R461)</f>
        <v>0</v>
      </c>
      <c r="U461" s="1">
        <f>I461</f>
        <v>2950000</v>
      </c>
      <c r="V461" s="1">
        <f>IF(I461=J461,IF(J461=K461,IF(K461=L461,0,L461),K461),J461)</f>
        <v>0</v>
      </c>
    </row>
    <row r="462" spans="1:22" x14ac:dyDescent="0.35">
      <c r="A462" t="s">
        <v>1111</v>
      </c>
      <c r="B462" t="s">
        <v>1113</v>
      </c>
      <c r="C462" t="str">
        <f t="shared" si="7"/>
        <v>Joseph,  Pierre-Olivier</v>
      </c>
      <c r="E462" t="s">
        <v>14</v>
      </c>
      <c r="F462" t="s">
        <v>8</v>
      </c>
      <c r="G462" t="s">
        <v>285</v>
      </c>
      <c r="H462" s="8" t="str" cm="1">
        <f t="array" ref="H462">INDEX($I$1:$R$1, MATCH(TRUE, INDEX(I462:R462="",0), 0))</f>
        <v>2024-25</v>
      </c>
      <c r="I462" s="1">
        <v>825000</v>
      </c>
      <c r="S462">
        <f>COUNTIF(I462:R462,I462)</f>
        <v>1</v>
      </c>
      <c r="T462" s="7">
        <f>10-COUNTIF(I462:R462,I462)-COUNTBLANK(I462:R462)</f>
        <v>0</v>
      </c>
      <c r="U462" s="1">
        <f>I462</f>
        <v>825000</v>
      </c>
      <c r="V462" s="1">
        <f>IF(I462=J462,IF(J462=K462,IF(K462=L462,0,L462),K462),J462)</f>
        <v>0</v>
      </c>
    </row>
    <row r="463" spans="1:22" x14ac:dyDescent="0.35">
      <c r="A463" t="s">
        <v>1114</v>
      </c>
      <c r="B463" t="s">
        <v>1115</v>
      </c>
      <c r="C463" t="str">
        <f t="shared" si="7"/>
        <v>Joshua,  Dakota</v>
      </c>
      <c r="E463" t="s">
        <v>10</v>
      </c>
      <c r="F463" t="s">
        <v>28</v>
      </c>
      <c r="G463" t="s">
        <v>9</v>
      </c>
      <c r="H463" s="8" t="str" cm="1">
        <f t="array" ref="H463">INDEX($I$1:$R$1, MATCH(TRUE, INDEX(I463:R463="",0), 0))</f>
        <v>2028-29</v>
      </c>
      <c r="I463" s="1">
        <v>825000</v>
      </c>
      <c r="J463" s="1">
        <v>3250000</v>
      </c>
      <c r="K463" s="1">
        <v>3250000</v>
      </c>
      <c r="L463" s="1">
        <v>3250000</v>
      </c>
      <c r="M463" s="1">
        <v>3250000</v>
      </c>
      <c r="S463">
        <f>COUNTIF(I463:R463,I463)</f>
        <v>1</v>
      </c>
      <c r="T463" s="7">
        <f>10-COUNTIF(I463:R463,I463)-COUNTBLANK(I463:R463)</f>
        <v>4</v>
      </c>
      <c r="U463" s="1">
        <f>I463</f>
        <v>825000</v>
      </c>
      <c r="V463" s="1">
        <f>IF(I463=J463,IF(J463=K463,IF(K463=L463,0,L463),K463),J463)</f>
        <v>3250000</v>
      </c>
    </row>
    <row r="464" spans="1:22" x14ac:dyDescent="0.35">
      <c r="A464" t="s">
        <v>1116</v>
      </c>
      <c r="B464" t="s">
        <v>1117</v>
      </c>
      <c r="C464" t="str">
        <f t="shared" si="7"/>
        <v>Josi,  Roman</v>
      </c>
      <c r="E464" t="s">
        <v>10</v>
      </c>
      <c r="F464" t="s">
        <v>98</v>
      </c>
      <c r="G464" t="s">
        <v>285</v>
      </c>
      <c r="H464" s="8" t="str" cm="1">
        <f t="array" ref="H464">INDEX($I$1:$R$1, MATCH(TRUE, INDEX(I464:R464="",0), 0))</f>
        <v>2028-29</v>
      </c>
      <c r="I464" s="1">
        <v>9059000</v>
      </c>
      <c r="J464" s="1">
        <v>9059000</v>
      </c>
      <c r="K464" s="1">
        <v>9059000</v>
      </c>
      <c r="L464" s="1">
        <v>9059000</v>
      </c>
      <c r="M464" s="1">
        <v>9059000</v>
      </c>
      <c r="S464">
        <f>COUNTIF(I464:R464,I464)</f>
        <v>5</v>
      </c>
      <c r="T464" s="7">
        <f>10-COUNTIF(I464:R464,I464)-COUNTBLANK(I464:R464)</f>
        <v>0</v>
      </c>
      <c r="U464" s="1">
        <f>I464</f>
        <v>9059000</v>
      </c>
      <c r="V464" s="1">
        <f>IF(I464=J464,IF(J464=K464,IF(K464=L464,0,L464),K464),J464)</f>
        <v>0</v>
      </c>
    </row>
    <row r="465" spans="1:22" x14ac:dyDescent="0.35">
      <c r="A465" t="s">
        <v>1118</v>
      </c>
      <c r="B465" t="s">
        <v>491</v>
      </c>
      <c r="C465" t="str">
        <f t="shared" si="7"/>
        <v>Jost,  Tyson</v>
      </c>
      <c r="E465" t="s">
        <v>10</v>
      </c>
      <c r="F465" t="s">
        <v>48</v>
      </c>
      <c r="G465" t="s">
        <v>9</v>
      </c>
      <c r="H465" s="8" t="str" cm="1">
        <f t="array" ref="H465">INDEX($I$1:$R$1, MATCH(TRUE, INDEX(I465:R465="",0), 0))</f>
        <v>2024-25</v>
      </c>
      <c r="I465" s="1">
        <v>2000000</v>
      </c>
      <c r="S465">
        <f>COUNTIF(I465:R465,I465)</f>
        <v>1</v>
      </c>
      <c r="T465" s="7">
        <f>10-COUNTIF(I465:R465,I465)-COUNTBLANK(I465:R465)</f>
        <v>0</v>
      </c>
      <c r="U465" s="1">
        <f>I465</f>
        <v>2000000</v>
      </c>
      <c r="V465" s="1">
        <f>IF(I465=J465,IF(J465=K465,IF(K465=L465,0,L465),K465),J465)</f>
        <v>0</v>
      </c>
    </row>
    <row r="466" spans="1:22" x14ac:dyDescent="0.35">
      <c r="A466" t="s">
        <v>1119</v>
      </c>
      <c r="B466" t="s">
        <v>1120</v>
      </c>
      <c r="C466" t="str">
        <f t="shared" si="7"/>
        <v>Juolevi,  Olli</v>
      </c>
      <c r="E466" t="s">
        <v>174</v>
      </c>
      <c r="F466" t="s">
        <v>70</v>
      </c>
      <c r="G466" t="s">
        <v>285</v>
      </c>
      <c r="H466" s="8" t="str" cm="1">
        <f t="array" ref="H466">INDEX($I$1:$R$1, MATCH(TRUE, INDEX(I466:R466="",0), 0))</f>
        <v>2023-24</v>
      </c>
      <c r="S466">
        <f>COUNTIF(I466:R466,I466)</f>
        <v>0</v>
      </c>
      <c r="T466" s="7">
        <f>10-COUNTIF(I466:R466,I466)-COUNTBLANK(I466:R466)</f>
        <v>0</v>
      </c>
      <c r="U466" s="1">
        <f>I466</f>
        <v>0</v>
      </c>
      <c r="V466" s="1">
        <f>IF(I466=J466,IF(J466=K466,IF(K466=L466,0,L466),K466),J466)</f>
        <v>0</v>
      </c>
    </row>
    <row r="467" spans="1:22" x14ac:dyDescent="0.35">
      <c r="A467" t="s">
        <v>1121</v>
      </c>
      <c r="B467" t="s">
        <v>672</v>
      </c>
      <c r="C467" t="str">
        <f t="shared" si="7"/>
        <v>Juulsen,  Noah</v>
      </c>
      <c r="E467" t="s">
        <v>10</v>
      </c>
      <c r="F467" t="s">
        <v>28</v>
      </c>
      <c r="G467" t="s">
        <v>285</v>
      </c>
      <c r="H467" s="8" t="str" cm="1">
        <f t="array" ref="H467">INDEX($I$1:$R$1, MATCH(TRUE, INDEX(I467:R467="",0), 0))</f>
        <v>2025-26</v>
      </c>
      <c r="I467" s="1">
        <v>775000</v>
      </c>
      <c r="J467" s="1">
        <v>775000</v>
      </c>
      <c r="S467">
        <f>COUNTIF(I467:R467,I467)</f>
        <v>2</v>
      </c>
      <c r="T467" s="7">
        <f>10-COUNTIF(I467:R467,I467)-COUNTBLANK(I467:R467)</f>
        <v>0</v>
      </c>
      <c r="U467" s="1">
        <f>I467</f>
        <v>775000</v>
      </c>
      <c r="V467" s="1">
        <f>IF(I467=J467,IF(J467=K467,IF(K467=L467,0,L467),K467),J467)</f>
        <v>0</v>
      </c>
    </row>
    <row r="468" spans="1:22" x14ac:dyDescent="0.35">
      <c r="A468" t="s">
        <v>1122</v>
      </c>
      <c r="B468" t="s">
        <v>1123</v>
      </c>
      <c r="C468" t="str">
        <f t="shared" si="7"/>
        <v>Kadri,  Nazem</v>
      </c>
      <c r="E468" t="s">
        <v>10</v>
      </c>
      <c r="F468" t="s">
        <v>64</v>
      </c>
      <c r="G468" t="s">
        <v>9</v>
      </c>
      <c r="H468" s="8" t="str" cm="1">
        <f t="array" ref="H468">INDEX($I$1:$R$1, MATCH(TRUE, INDEX(I468:R468="",0), 0))</f>
        <v>2029-30</v>
      </c>
      <c r="I468" s="1">
        <v>7000000</v>
      </c>
      <c r="J468" s="1">
        <v>7000000</v>
      </c>
      <c r="K468" s="1">
        <v>7000000</v>
      </c>
      <c r="L468" s="1">
        <v>7000000</v>
      </c>
      <c r="M468" s="1">
        <v>7000000</v>
      </c>
      <c r="N468" s="1">
        <v>7000000</v>
      </c>
      <c r="S468">
        <f>COUNTIF(I468:R468,I468)</f>
        <v>6</v>
      </c>
      <c r="T468" s="7">
        <f>10-COUNTIF(I468:R468,I468)-COUNTBLANK(I468:R468)</f>
        <v>0</v>
      </c>
      <c r="U468" s="1">
        <f>I468</f>
        <v>7000000</v>
      </c>
      <c r="V468" s="1">
        <f>IF(I468=J468,IF(J468=K468,IF(K468=L468,0,L468),K468),J468)</f>
        <v>0</v>
      </c>
    </row>
    <row r="469" spans="1:22" x14ac:dyDescent="0.35">
      <c r="A469" t="s">
        <v>1124</v>
      </c>
      <c r="B469" t="s">
        <v>1125</v>
      </c>
      <c r="C469" t="str">
        <f t="shared" si="7"/>
        <v>Kahkonen,  Kaapo</v>
      </c>
      <c r="E469" t="s">
        <v>10</v>
      </c>
      <c r="F469" t="s">
        <v>71</v>
      </c>
      <c r="G469" t="s">
        <v>365</v>
      </c>
      <c r="H469" s="8" t="str" cm="1">
        <f t="array" ref="H469">INDEX($I$1:$R$1, MATCH(TRUE, INDEX(I469:R469="",0), 0))</f>
        <v>2024-25</v>
      </c>
      <c r="I469" s="1">
        <v>2750000</v>
      </c>
      <c r="S469">
        <f>COUNTIF(I469:R469,I469)</f>
        <v>1</v>
      </c>
      <c r="T469" s="7">
        <f>10-COUNTIF(I469:R469,I469)-COUNTBLANK(I469:R469)</f>
        <v>0</v>
      </c>
      <c r="U469" s="1">
        <f>I469</f>
        <v>2750000</v>
      </c>
      <c r="V469" s="1">
        <f>IF(I469=J469,IF(J469=K469,IF(K469=L469,0,L469),K469),J469)</f>
        <v>0</v>
      </c>
    </row>
    <row r="470" spans="1:22" x14ac:dyDescent="0.35">
      <c r="A470" t="s">
        <v>1126</v>
      </c>
      <c r="B470" t="s">
        <v>1125</v>
      </c>
      <c r="C470" t="str">
        <f t="shared" si="7"/>
        <v>Kakko,  Kaapo</v>
      </c>
      <c r="E470" t="s">
        <v>14</v>
      </c>
      <c r="F470" t="s">
        <v>42</v>
      </c>
      <c r="G470" t="s">
        <v>9</v>
      </c>
      <c r="H470" s="8" t="str" cm="1">
        <f t="array" ref="H470">INDEX($I$1:$R$1, MATCH(TRUE, INDEX(I470:R470="",0), 0))</f>
        <v>2024-25</v>
      </c>
      <c r="I470" s="1">
        <v>2100000</v>
      </c>
      <c r="S470">
        <f>COUNTIF(I470:R470,I470)</f>
        <v>1</v>
      </c>
      <c r="T470" s="7">
        <f>10-COUNTIF(I470:R470,I470)-COUNTBLANK(I470:R470)</f>
        <v>0</v>
      </c>
      <c r="U470" s="1">
        <f>I470</f>
        <v>2100000</v>
      </c>
      <c r="V470" s="1">
        <f>IF(I470=J470,IF(J470=K470,IF(K470=L470,0,L470),K470),J470)</f>
        <v>0</v>
      </c>
    </row>
    <row r="471" spans="1:22" x14ac:dyDescent="0.35">
      <c r="A471" t="s">
        <v>1127</v>
      </c>
      <c r="B471" t="s">
        <v>1128</v>
      </c>
      <c r="C471" t="str">
        <f t="shared" si="7"/>
        <v>Kaliyev,  Arthur</v>
      </c>
      <c r="E471" t="s">
        <v>14</v>
      </c>
      <c r="F471" t="s">
        <v>17</v>
      </c>
      <c r="G471" t="s">
        <v>9</v>
      </c>
      <c r="H471" s="8" t="str" cm="1">
        <f t="array" ref="H471">INDEX($I$1:$R$1, MATCH(TRUE, INDEX(I471:R471="",0), 0))</f>
        <v>2024-25</v>
      </c>
      <c r="I471" s="1">
        <v>894167</v>
      </c>
      <c r="S471">
        <f>COUNTIF(I471:R471,I471)</f>
        <v>1</v>
      </c>
      <c r="T471" s="7">
        <f>10-COUNTIF(I471:R471,I471)-COUNTBLANK(I471:R471)</f>
        <v>0</v>
      </c>
      <c r="U471" s="1">
        <f>I471</f>
        <v>894167</v>
      </c>
      <c r="V471" s="1">
        <f>IF(I471=J471,IF(J471=K471,IF(K471=L471,0,L471),K471),J471)</f>
        <v>0</v>
      </c>
    </row>
    <row r="472" spans="1:22" x14ac:dyDescent="0.35">
      <c r="A472" t="s">
        <v>1129</v>
      </c>
      <c r="B472" t="s">
        <v>609</v>
      </c>
      <c r="C472" t="str">
        <f t="shared" si="7"/>
        <v>Kallgren,  Erik</v>
      </c>
      <c r="E472" t="s">
        <v>174</v>
      </c>
      <c r="F472" t="s">
        <v>16</v>
      </c>
      <c r="G472" t="s">
        <v>365</v>
      </c>
      <c r="H472" s="8" t="str" cm="1">
        <f t="array" ref="H472">INDEX($I$1:$R$1, MATCH(TRUE, INDEX(I472:R472="",0), 0))</f>
        <v>2023-24</v>
      </c>
      <c r="S472">
        <f>COUNTIF(I472:R472,I472)</f>
        <v>0</v>
      </c>
      <c r="T472" s="7">
        <f>10-COUNTIF(I472:R472,I472)-COUNTBLANK(I472:R472)</f>
        <v>0</v>
      </c>
      <c r="U472" s="1">
        <f>I472</f>
        <v>0</v>
      </c>
      <c r="V472" s="1">
        <f>IF(I472=J472,IF(J472=K472,IF(K472=L472,0,L472),K472),J472)</f>
        <v>0</v>
      </c>
    </row>
    <row r="473" spans="1:22" x14ac:dyDescent="0.35">
      <c r="A473" t="s">
        <v>1130</v>
      </c>
      <c r="B473" t="s">
        <v>421</v>
      </c>
      <c r="C473" t="str">
        <f t="shared" si="7"/>
        <v>Kalynuk,  Wyatt</v>
      </c>
      <c r="E473" t="s">
        <v>10</v>
      </c>
      <c r="F473" t="s">
        <v>53</v>
      </c>
      <c r="G473" t="s">
        <v>285</v>
      </c>
      <c r="H473" s="8" t="str" cm="1">
        <f t="array" ref="H473">INDEX($I$1:$R$1, MATCH(TRUE, INDEX(I473:R473="",0), 0))</f>
        <v>2024-25</v>
      </c>
      <c r="I473" s="1">
        <v>775000</v>
      </c>
      <c r="S473">
        <f>COUNTIF(I473:R473,I473)</f>
        <v>1</v>
      </c>
      <c r="T473" s="7">
        <f>10-COUNTIF(I473:R473,I473)-COUNTBLANK(I473:R473)</f>
        <v>0</v>
      </c>
      <c r="U473" s="1">
        <f>I473</f>
        <v>775000</v>
      </c>
      <c r="V473" s="1">
        <f>IF(I473=J473,IF(J473=K473,IF(K473=L473,0,L473),K473),J473)</f>
        <v>0</v>
      </c>
    </row>
    <row r="474" spans="1:22" x14ac:dyDescent="0.35">
      <c r="A474" t="s">
        <v>1131</v>
      </c>
      <c r="B474" t="s">
        <v>1132</v>
      </c>
      <c r="C474" t="str">
        <f t="shared" si="7"/>
        <v>Kampf,  David</v>
      </c>
      <c r="E474" t="s">
        <v>10</v>
      </c>
      <c r="F474" t="s">
        <v>16</v>
      </c>
      <c r="G474" t="s">
        <v>9</v>
      </c>
      <c r="H474" s="8" t="str" cm="1">
        <f t="array" ref="H474">INDEX($I$1:$R$1, MATCH(TRUE, INDEX(I474:R474="",0), 0))</f>
        <v>2027-28</v>
      </c>
      <c r="I474" s="1">
        <v>2400000</v>
      </c>
      <c r="J474" s="1">
        <v>2400000</v>
      </c>
      <c r="K474" s="1">
        <v>2400000</v>
      </c>
      <c r="L474" s="1">
        <v>2400000</v>
      </c>
      <c r="S474">
        <f>COUNTIF(I474:R474,I474)</f>
        <v>4</v>
      </c>
      <c r="T474" s="7">
        <f>10-COUNTIF(I474:R474,I474)-COUNTBLANK(I474:R474)</f>
        <v>0</v>
      </c>
      <c r="U474" s="1">
        <f>I474</f>
        <v>2400000</v>
      </c>
      <c r="V474" s="1">
        <f>IF(I474=J474,IF(J474=K474,IF(K474=L474,0,L474),K474),J474)</f>
        <v>0</v>
      </c>
    </row>
    <row r="475" spans="1:22" x14ac:dyDescent="0.35">
      <c r="A475" t="s">
        <v>1133</v>
      </c>
      <c r="B475" t="s">
        <v>1134</v>
      </c>
      <c r="C475" t="str">
        <f t="shared" si="7"/>
        <v>Kampfer,  Steven</v>
      </c>
      <c r="E475" t="s">
        <v>10</v>
      </c>
      <c r="F475" t="s">
        <v>52</v>
      </c>
      <c r="G475" t="s">
        <v>285</v>
      </c>
      <c r="H475" s="8" t="str" cm="1">
        <f t="array" ref="H475">INDEX($I$1:$R$1, MATCH(TRUE, INDEX(I475:R475="",0), 0))</f>
        <v>2024-25</v>
      </c>
      <c r="I475" s="1">
        <v>775000</v>
      </c>
      <c r="S475">
        <f>COUNTIF(I475:R475,I475)</f>
        <v>1</v>
      </c>
      <c r="T475" s="7">
        <f>10-COUNTIF(I475:R475,I475)-COUNTBLANK(I475:R475)</f>
        <v>0</v>
      </c>
      <c r="U475" s="1">
        <f>I475</f>
        <v>775000</v>
      </c>
      <c r="V475" s="1">
        <f>IF(I475=J475,IF(J475=K475,IF(K475=L475,0,L475),K475),J475)</f>
        <v>0</v>
      </c>
    </row>
    <row r="476" spans="1:22" x14ac:dyDescent="0.35">
      <c r="A476" t="s">
        <v>1135</v>
      </c>
      <c r="B476" t="s">
        <v>1136</v>
      </c>
      <c r="C476" t="str">
        <f t="shared" si="7"/>
        <v>Kane,  Evander</v>
      </c>
      <c r="E476" t="s">
        <v>10</v>
      </c>
      <c r="F476" t="s">
        <v>46</v>
      </c>
      <c r="G476" t="s">
        <v>9</v>
      </c>
      <c r="H476" s="8" t="str" cm="1">
        <f t="array" ref="H476">INDEX($I$1:$R$1, MATCH(TRUE, INDEX(I476:R476="",0), 0))</f>
        <v>2026-27</v>
      </c>
      <c r="I476" s="1">
        <v>5125000</v>
      </c>
      <c r="J476" s="1">
        <v>5125000</v>
      </c>
      <c r="K476" s="1">
        <v>5125000</v>
      </c>
      <c r="S476">
        <f>COUNTIF(I476:R476,I476)</f>
        <v>3</v>
      </c>
      <c r="T476" s="7">
        <f>10-COUNTIF(I476:R476,I476)-COUNTBLANK(I476:R476)</f>
        <v>0</v>
      </c>
      <c r="U476" s="1">
        <f>I476</f>
        <v>5125000</v>
      </c>
      <c r="V476" s="1">
        <f>IF(I476=J476,IF(J476=K476,IF(K476=L476,0,L476),K476),J476)</f>
        <v>0</v>
      </c>
    </row>
    <row r="477" spans="1:22" x14ac:dyDescent="0.35">
      <c r="A477" t="s">
        <v>1135</v>
      </c>
      <c r="B477" t="s">
        <v>631</v>
      </c>
      <c r="C477" t="str">
        <f t="shared" si="7"/>
        <v>Kane,  Patrick</v>
      </c>
      <c r="E477" t="s">
        <v>10</v>
      </c>
      <c r="F477" t="s">
        <v>42</v>
      </c>
      <c r="G477" t="s">
        <v>9</v>
      </c>
      <c r="H477" s="8" t="str" cm="1">
        <f t="array" ref="H477">INDEX($I$1:$R$1, MATCH(TRUE, INDEX(I477:R477="",0), 0))</f>
        <v>2025-26</v>
      </c>
      <c r="I477" s="1">
        <v>2750000</v>
      </c>
      <c r="J477" s="1">
        <v>4000000</v>
      </c>
      <c r="S477">
        <f>COUNTIF(I477:R477,I477)</f>
        <v>1</v>
      </c>
      <c r="T477" s="7">
        <f>10-COUNTIF(I477:R477,I477)-COUNTBLANK(I477:R477)</f>
        <v>1</v>
      </c>
      <c r="U477" s="1">
        <f>I477</f>
        <v>2750000</v>
      </c>
      <c r="V477" s="1">
        <f>IF(I477=J477,IF(J477=K477,IF(K477=L477,0,L477),K477),J477)</f>
        <v>4000000</v>
      </c>
    </row>
    <row r="478" spans="1:22" x14ac:dyDescent="0.35">
      <c r="A478" t="s">
        <v>1137</v>
      </c>
      <c r="B478" t="s">
        <v>1138</v>
      </c>
      <c r="C478" t="str">
        <f t="shared" si="7"/>
        <v>Kapanen,  Kasperi</v>
      </c>
      <c r="E478" t="s">
        <v>10</v>
      </c>
      <c r="F478" t="s">
        <v>8</v>
      </c>
      <c r="G478" t="s">
        <v>9</v>
      </c>
      <c r="H478" s="8" t="str" cm="1">
        <f t="array" ref="H478">INDEX($I$1:$R$1, MATCH(TRUE, INDEX(I478:R478="",0), 0))</f>
        <v>2024-25</v>
      </c>
      <c r="I478" s="1">
        <v>3200000</v>
      </c>
      <c r="S478">
        <f>COUNTIF(I478:R478,I478)</f>
        <v>1</v>
      </c>
      <c r="T478" s="7">
        <f>10-COUNTIF(I478:R478,I478)-COUNTBLANK(I478:R478)</f>
        <v>0</v>
      </c>
      <c r="U478" s="1">
        <f>I478</f>
        <v>3200000</v>
      </c>
      <c r="V478" s="1">
        <f>IF(I478=J478,IF(J478=K478,IF(K478=L478,0,L478),K478),J478)</f>
        <v>0</v>
      </c>
    </row>
    <row r="479" spans="1:22" x14ac:dyDescent="0.35">
      <c r="A479" t="s">
        <v>1139</v>
      </c>
      <c r="B479" t="s">
        <v>1140</v>
      </c>
      <c r="C479" t="str">
        <f t="shared" si="7"/>
        <v>Kaprizov,  Kirill</v>
      </c>
      <c r="E479" t="s">
        <v>10</v>
      </c>
      <c r="F479" t="s">
        <v>37</v>
      </c>
      <c r="G479" t="s">
        <v>9</v>
      </c>
      <c r="H479" s="8" t="str" cm="1">
        <f t="array" ref="H479">INDEX($I$1:$R$1, MATCH(TRUE, INDEX(I479:R479="",0), 0))</f>
        <v>2026-27</v>
      </c>
      <c r="I479" s="1">
        <v>9000000</v>
      </c>
      <c r="J479" s="1">
        <v>9000000</v>
      </c>
      <c r="K479" s="1">
        <v>9000000</v>
      </c>
      <c r="S479">
        <f>COUNTIF(I479:R479,I479)</f>
        <v>3</v>
      </c>
      <c r="T479" s="7">
        <f>10-COUNTIF(I479:R479,I479)-COUNTBLANK(I479:R479)</f>
        <v>0</v>
      </c>
      <c r="U479" s="1">
        <f>I479</f>
        <v>9000000</v>
      </c>
      <c r="V479" s="1">
        <f>IF(I479=J479,IF(J479=K479,IF(K479=L479,0,L479),K479),J479)</f>
        <v>0</v>
      </c>
    </row>
    <row r="480" spans="1:22" x14ac:dyDescent="0.35">
      <c r="A480" t="s">
        <v>1141</v>
      </c>
      <c r="B480" t="s">
        <v>592</v>
      </c>
      <c r="C480" t="str">
        <f t="shared" si="7"/>
        <v>Karlsson,  William</v>
      </c>
      <c r="E480" t="s">
        <v>10</v>
      </c>
      <c r="F480" t="s">
        <v>15</v>
      </c>
      <c r="G480" t="s">
        <v>9</v>
      </c>
      <c r="H480" s="8" t="str" cm="1">
        <f t="array" ref="H480">INDEX($I$1:$R$1, MATCH(TRUE, INDEX(I480:R480="",0), 0))</f>
        <v>2027-28</v>
      </c>
      <c r="I480" s="1">
        <v>5900000</v>
      </c>
      <c r="J480" s="1">
        <v>5900000</v>
      </c>
      <c r="K480" s="1">
        <v>5900000</v>
      </c>
      <c r="L480" s="1">
        <v>5900000</v>
      </c>
      <c r="S480">
        <f>COUNTIF(I480:R480,I480)</f>
        <v>4</v>
      </c>
      <c r="T480" s="7">
        <f>10-COUNTIF(I480:R480,I480)-COUNTBLANK(I480:R480)</f>
        <v>0</v>
      </c>
      <c r="U480" s="1">
        <f>I480</f>
        <v>5900000</v>
      </c>
      <c r="V480" s="1">
        <f>IF(I480=J480,IF(J480=K480,IF(K480=L480,0,L480),K480),J480)</f>
        <v>0</v>
      </c>
    </row>
    <row r="481" spans="1:22" x14ac:dyDescent="0.35">
      <c r="A481" t="s">
        <v>1141</v>
      </c>
      <c r="B481" t="s">
        <v>609</v>
      </c>
      <c r="C481" t="str">
        <f t="shared" si="7"/>
        <v>Karlsson,  Erik</v>
      </c>
      <c r="E481" t="s">
        <v>10</v>
      </c>
      <c r="F481" t="s">
        <v>71</v>
      </c>
      <c r="G481" t="s">
        <v>285</v>
      </c>
      <c r="H481" s="8" t="str" cm="1">
        <f t="array" ref="H481">INDEX($I$1:$R$1, MATCH(TRUE, INDEX(I481:R481="",0), 0))</f>
        <v>2027-28</v>
      </c>
      <c r="I481" s="1">
        <v>11500000</v>
      </c>
      <c r="J481" s="1">
        <v>11500000</v>
      </c>
      <c r="K481" s="1">
        <v>11500000</v>
      </c>
      <c r="L481" s="1">
        <v>11500000</v>
      </c>
      <c r="S481">
        <f>COUNTIF(I481:R481,I481)</f>
        <v>4</v>
      </c>
      <c r="T481" s="7">
        <f>10-COUNTIF(I481:R481,I481)-COUNTBLANK(I481:R481)</f>
        <v>0</v>
      </c>
      <c r="U481" s="1">
        <f>I481</f>
        <v>11500000</v>
      </c>
      <c r="V481" s="1">
        <f>IF(I481=J481,IF(J481=K481,IF(K481=L481,0,L481),K481),J481)</f>
        <v>0</v>
      </c>
    </row>
    <row r="482" spans="1:22" x14ac:dyDescent="0.35">
      <c r="A482" t="s">
        <v>1142</v>
      </c>
      <c r="B482" t="s">
        <v>439</v>
      </c>
      <c r="C482" t="str">
        <f t="shared" si="7"/>
        <v>Karlstrom,  Frederik</v>
      </c>
      <c r="E482" t="s">
        <v>10</v>
      </c>
      <c r="F482" t="s">
        <v>45</v>
      </c>
      <c r="G482" t="s">
        <v>9</v>
      </c>
      <c r="H482" s="8" t="str" cm="1">
        <f t="array" ref="H482">INDEX($I$1:$R$1, MATCH(TRUE, INDEX(I482:R482="",0), 0))</f>
        <v>2024-25</v>
      </c>
      <c r="I482" s="1">
        <v>775000</v>
      </c>
      <c r="S482">
        <f>COUNTIF(I482:R482,I482)</f>
        <v>1</v>
      </c>
      <c r="T482" s="7">
        <f>10-COUNTIF(I482:R482,I482)-COUNTBLANK(I482:R482)</f>
        <v>0</v>
      </c>
      <c r="U482" s="1">
        <f>I482</f>
        <v>775000</v>
      </c>
      <c r="V482" s="1">
        <f>IF(I482=J482,IF(J482=K482,IF(K482=L482,0,L482),K482),J482)</f>
        <v>0</v>
      </c>
    </row>
    <row r="483" spans="1:22" x14ac:dyDescent="0.35">
      <c r="A483" t="s">
        <v>1143</v>
      </c>
      <c r="B483" t="s">
        <v>1144</v>
      </c>
      <c r="C483" t="str">
        <f t="shared" si="7"/>
        <v>Kartye,  Tye</v>
      </c>
      <c r="E483" t="s">
        <v>14</v>
      </c>
      <c r="F483" t="s">
        <v>41</v>
      </c>
      <c r="G483" t="s">
        <v>9</v>
      </c>
      <c r="H483" s="8" t="str" cm="1">
        <f t="array" ref="H483">INDEX($I$1:$R$1, MATCH(TRUE, INDEX(I483:R483="",0), 0))</f>
        <v>2024-25</v>
      </c>
      <c r="I483" s="1">
        <v>859167</v>
      </c>
      <c r="S483">
        <f>COUNTIF(I483:R483,I483)</f>
        <v>1</v>
      </c>
      <c r="T483" s="7">
        <f>10-COUNTIF(I483:R483,I483)-COUNTBLANK(I483:R483)</f>
        <v>0</v>
      </c>
      <c r="U483" s="1">
        <f>I483</f>
        <v>859167</v>
      </c>
      <c r="V483" s="1">
        <f>IF(I483=J483,IF(J483=K483,IF(K483=L483,0,L483),K483),J483)</f>
        <v>0</v>
      </c>
    </row>
    <row r="484" spans="1:22" x14ac:dyDescent="0.35">
      <c r="A484" t="s">
        <v>1145</v>
      </c>
      <c r="B484" t="s">
        <v>1146</v>
      </c>
      <c r="C484" t="str">
        <f t="shared" si="7"/>
        <v>Kase,  Ondrej</v>
      </c>
      <c r="E484" t="s">
        <v>174</v>
      </c>
      <c r="F484" t="s">
        <v>12</v>
      </c>
      <c r="G484" t="s">
        <v>9</v>
      </c>
      <c r="H484" s="8" t="str" cm="1">
        <f t="array" ref="H484">INDEX($I$1:$R$1, MATCH(TRUE, INDEX(I484:R484="",0), 0))</f>
        <v>2023-24</v>
      </c>
      <c r="S484">
        <f>COUNTIF(I484:R484,I484)</f>
        <v>0</v>
      </c>
      <c r="T484" s="7">
        <f>10-COUNTIF(I484:R484,I484)-COUNTBLANK(I484:R484)</f>
        <v>0</v>
      </c>
      <c r="U484" s="1">
        <f>I484</f>
        <v>0</v>
      </c>
      <c r="V484" s="1">
        <f>IF(I484=J484,IF(J484=K484,IF(K484=L484,0,L484),K484),J484)</f>
        <v>0</v>
      </c>
    </row>
    <row r="485" spans="1:22" x14ac:dyDescent="0.35">
      <c r="A485" t="s">
        <v>1147</v>
      </c>
      <c r="B485" t="s">
        <v>1148</v>
      </c>
      <c r="C485" t="str">
        <f t="shared" si="7"/>
        <v>Kasper,  Marco</v>
      </c>
      <c r="E485" t="s">
        <v>14</v>
      </c>
      <c r="F485" t="s">
        <v>50</v>
      </c>
      <c r="G485" t="s">
        <v>9</v>
      </c>
      <c r="H485" s="8" t="str" cm="1">
        <f t="array" ref="H485">INDEX($I$1:$R$1, MATCH(TRUE, INDEX(I485:R485="",0), 0))</f>
        <v>2025-26</v>
      </c>
      <c r="I485" s="1">
        <v>918333</v>
      </c>
      <c r="J485" s="1">
        <v>918333</v>
      </c>
      <c r="S485">
        <f>COUNTIF(I485:R485,I485)</f>
        <v>2</v>
      </c>
      <c r="T485" s="7">
        <f>10-COUNTIF(I485:R485,I485)-COUNTBLANK(I485:R485)</f>
        <v>0</v>
      </c>
      <c r="U485" s="1">
        <f>I485</f>
        <v>918333</v>
      </c>
      <c r="V485" s="1">
        <f>IF(I485=J485,IF(J485=K485,IF(K485=L485,0,L485),K485),J485)</f>
        <v>0</v>
      </c>
    </row>
    <row r="486" spans="1:22" x14ac:dyDescent="0.35">
      <c r="A486" t="s">
        <v>1149</v>
      </c>
      <c r="B486" t="s">
        <v>1150</v>
      </c>
      <c r="C486" t="str">
        <f t="shared" si="7"/>
        <v>Keeper,  Brady</v>
      </c>
      <c r="E486" t="s">
        <v>10</v>
      </c>
      <c r="F486" t="s">
        <v>83</v>
      </c>
      <c r="G486" t="s">
        <v>285</v>
      </c>
      <c r="H486" s="8" t="str" cm="1">
        <f t="array" ref="H486">INDEX($I$1:$R$1, MATCH(TRUE, INDEX(I486:R486="",0), 0))</f>
        <v>2024-25</v>
      </c>
      <c r="I486" s="1">
        <v>775000</v>
      </c>
      <c r="S486">
        <f>COUNTIF(I486:R486,I486)</f>
        <v>1</v>
      </c>
      <c r="T486" s="7">
        <f>10-COUNTIF(I486:R486,I486)-COUNTBLANK(I486:R486)</f>
        <v>0</v>
      </c>
      <c r="U486" s="1">
        <f>I486</f>
        <v>775000</v>
      </c>
      <c r="V486" s="1">
        <f>IF(I486=J486,IF(J486=K486,IF(K486=L486,0,L486),K486),J486)</f>
        <v>0</v>
      </c>
    </row>
    <row r="487" spans="1:22" x14ac:dyDescent="0.35">
      <c r="A487" t="s">
        <v>1151</v>
      </c>
      <c r="B487" t="s">
        <v>1152</v>
      </c>
      <c r="C487" t="str">
        <f t="shared" si="7"/>
        <v>Keller,  Clayton</v>
      </c>
      <c r="E487" t="s">
        <v>10</v>
      </c>
      <c r="F487" t="s">
        <v>52</v>
      </c>
      <c r="G487" t="s">
        <v>9</v>
      </c>
      <c r="H487" s="8" t="str" cm="1">
        <f t="array" ref="H487">INDEX($I$1:$R$1, MATCH(TRUE, INDEX(I487:R487="",0), 0))</f>
        <v>2028-29</v>
      </c>
      <c r="I487" s="1">
        <v>7150000</v>
      </c>
      <c r="J487" s="1">
        <v>7150000</v>
      </c>
      <c r="K487" s="1">
        <v>7150000</v>
      </c>
      <c r="L487" s="1">
        <v>7150000</v>
      </c>
      <c r="M487" s="1">
        <v>7150000</v>
      </c>
      <c r="S487">
        <f>COUNTIF(I487:R487,I487)</f>
        <v>5</v>
      </c>
      <c r="T487" s="7">
        <f>10-COUNTIF(I487:R487,I487)-COUNTBLANK(I487:R487)</f>
        <v>0</v>
      </c>
      <c r="U487" s="1">
        <f>I487</f>
        <v>7150000</v>
      </c>
      <c r="V487" s="1">
        <f>IF(I487=J487,IF(J487=K487,IF(K487=L487,0,L487),K487),J487)</f>
        <v>0</v>
      </c>
    </row>
    <row r="488" spans="1:22" x14ac:dyDescent="0.35">
      <c r="A488" t="s">
        <v>1153</v>
      </c>
      <c r="B488" t="s">
        <v>620</v>
      </c>
      <c r="C488" t="str">
        <f t="shared" si="7"/>
        <v>Kemp,  Philip</v>
      </c>
      <c r="E488" t="s">
        <v>10</v>
      </c>
      <c r="F488" t="s">
        <v>46</v>
      </c>
      <c r="G488" t="s">
        <v>285</v>
      </c>
      <c r="H488" s="8" t="str" cm="1">
        <f t="array" ref="H488">INDEX($I$1:$R$1, MATCH(TRUE, INDEX(I488:R488="",0), 0))</f>
        <v>2025-26</v>
      </c>
      <c r="I488" s="1">
        <v>775000</v>
      </c>
      <c r="J488" s="1">
        <v>775000</v>
      </c>
      <c r="S488">
        <f>COUNTIF(I488:R488,I488)</f>
        <v>2</v>
      </c>
      <c r="T488" s="7">
        <f>10-COUNTIF(I488:R488,I488)-COUNTBLANK(I488:R488)</f>
        <v>0</v>
      </c>
      <c r="U488" s="1">
        <f>I488</f>
        <v>775000</v>
      </c>
      <c r="V488" s="1">
        <f>IF(I488=J488,IF(J488=K488,IF(K488=L488,0,L488),K488),J488)</f>
        <v>0</v>
      </c>
    </row>
    <row r="489" spans="1:22" x14ac:dyDescent="0.35">
      <c r="A489" t="s">
        <v>1154</v>
      </c>
      <c r="B489" t="s">
        <v>1155</v>
      </c>
      <c r="C489" t="str">
        <f t="shared" si="7"/>
        <v>Kempe,  Adrian</v>
      </c>
      <c r="E489" t="s">
        <v>10</v>
      </c>
      <c r="F489" t="s">
        <v>23</v>
      </c>
      <c r="G489" t="s">
        <v>9</v>
      </c>
      <c r="H489" s="8" t="str" cm="1">
        <f t="array" ref="H489">INDEX($I$1:$R$1, MATCH(TRUE, INDEX(I489:R489="",0), 0))</f>
        <v>2026-27</v>
      </c>
      <c r="I489" s="1">
        <v>5500000</v>
      </c>
      <c r="J489" s="1">
        <v>5500000</v>
      </c>
      <c r="K489" s="1">
        <v>5500000</v>
      </c>
      <c r="S489">
        <f>COUNTIF(I489:R489,I489)</f>
        <v>3</v>
      </c>
      <c r="T489" s="7">
        <f>10-COUNTIF(I489:R489,I489)-COUNTBLANK(I489:R489)</f>
        <v>0</v>
      </c>
      <c r="U489" s="1">
        <f>I489</f>
        <v>5500000</v>
      </c>
      <c r="V489" s="1">
        <f>IF(I489=J489,IF(J489=K489,IF(K489=L489,0,L489),K489),J489)</f>
        <v>0</v>
      </c>
    </row>
    <row r="490" spans="1:22" x14ac:dyDescent="0.35">
      <c r="A490" t="s">
        <v>1156</v>
      </c>
      <c r="B490" t="s">
        <v>481</v>
      </c>
      <c r="C490" t="str">
        <f t="shared" si="7"/>
        <v>Kerfoot,  Alexander</v>
      </c>
      <c r="E490" t="s">
        <v>10</v>
      </c>
      <c r="F490" t="s">
        <v>52</v>
      </c>
      <c r="G490" t="s">
        <v>9</v>
      </c>
      <c r="H490" s="8" t="str" cm="1">
        <f t="array" ref="H490">INDEX($I$1:$R$1, MATCH(TRUE, INDEX(I490:R490="",0), 0))</f>
        <v>2025-26</v>
      </c>
      <c r="I490" s="1">
        <v>3500000</v>
      </c>
      <c r="J490" s="1">
        <v>3500000</v>
      </c>
      <c r="S490">
        <f>COUNTIF(I490:R490,I490)</f>
        <v>2</v>
      </c>
      <c r="T490" s="7">
        <f>10-COUNTIF(I490:R490,I490)-COUNTBLANK(I490:R490)</f>
        <v>0</v>
      </c>
      <c r="U490" s="1">
        <f>I490</f>
        <v>3500000</v>
      </c>
      <c r="V490" s="1">
        <f>IF(I490=J490,IF(J490=K490,IF(K490=L490,0,L490),K490),J490)</f>
        <v>0</v>
      </c>
    </row>
    <row r="491" spans="1:22" x14ac:dyDescent="0.35">
      <c r="A491" t="s">
        <v>1157</v>
      </c>
      <c r="B491" t="s">
        <v>1158</v>
      </c>
      <c r="C491" t="str">
        <f t="shared" si="7"/>
        <v>Kessel,  Phil</v>
      </c>
      <c r="E491" t="s">
        <v>174</v>
      </c>
      <c r="F491" t="s">
        <v>15</v>
      </c>
      <c r="G491" t="s">
        <v>9</v>
      </c>
      <c r="H491" s="8" t="str" cm="1">
        <f t="array" ref="H491">INDEX($I$1:$R$1, MATCH(TRUE, INDEX(I491:R491="",0), 0))</f>
        <v>2023-24</v>
      </c>
      <c r="S491">
        <f>COUNTIF(I491:R491,I491)</f>
        <v>0</v>
      </c>
      <c r="T491" s="7">
        <f>10-COUNTIF(I491:R491,I491)-COUNTBLANK(I491:R491)</f>
        <v>0</v>
      </c>
      <c r="U491" s="1">
        <f>I491</f>
        <v>0</v>
      </c>
      <c r="V491" s="1">
        <f>IF(I491=J491,IF(J491=K491,IF(K491=L491,0,L491),K491),J491)</f>
        <v>0</v>
      </c>
    </row>
    <row r="492" spans="1:22" x14ac:dyDescent="0.35">
      <c r="A492" t="s">
        <v>1159</v>
      </c>
      <c r="B492" t="s">
        <v>435</v>
      </c>
      <c r="C492" t="str">
        <f t="shared" si="7"/>
        <v>Kesselring,  Michael</v>
      </c>
      <c r="F492" t="s">
        <v>52</v>
      </c>
      <c r="G492" t="s">
        <v>285</v>
      </c>
      <c r="H492" s="8" t="str" cm="1">
        <f t="array" ref="H492">INDEX($I$1:$R$1, MATCH(TRUE, INDEX(I492:R492="",0), 0))</f>
        <v>2024-25</v>
      </c>
      <c r="I492" s="1">
        <v>925000</v>
      </c>
      <c r="S492">
        <f>COUNTIF(I492:R492,I492)</f>
        <v>1</v>
      </c>
      <c r="T492" s="7">
        <f>10-COUNTIF(I492:R492,I492)-COUNTBLANK(I492:R492)</f>
        <v>0</v>
      </c>
      <c r="U492" s="1">
        <f>I492</f>
        <v>925000</v>
      </c>
      <c r="V492" s="1">
        <f>IF(I492=J492,IF(J492=K492,IF(K492=L492,0,L492),K492),J492)</f>
        <v>0</v>
      </c>
    </row>
    <row r="493" spans="1:22" x14ac:dyDescent="0.35">
      <c r="A493" t="s">
        <v>1160</v>
      </c>
      <c r="B493" t="s">
        <v>640</v>
      </c>
      <c r="C493" t="str">
        <f t="shared" si="7"/>
        <v>Keyser,  Kyle</v>
      </c>
      <c r="E493" t="s">
        <v>10</v>
      </c>
      <c r="F493" t="s">
        <v>40</v>
      </c>
      <c r="G493" t="s">
        <v>365</v>
      </c>
      <c r="H493" s="8" t="str" cm="1">
        <f t="array" ref="H493">INDEX($I$1:$R$1, MATCH(TRUE, INDEX(I493:R493="",0), 0))</f>
        <v>2024-25</v>
      </c>
      <c r="I493" s="1">
        <v>775000</v>
      </c>
      <c r="S493">
        <f>COUNTIF(I493:R493,I493)</f>
        <v>1</v>
      </c>
      <c r="T493" s="7">
        <f>10-COUNTIF(I493:R493,I493)-COUNTBLANK(I493:R493)</f>
        <v>0</v>
      </c>
      <c r="U493" s="1">
        <f>I493</f>
        <v>775000</v>
      </c>
      <c r="V493" s="1">
        <f>IF(I493=J493,IF(J493=K493,IF(K493=L493,0,L493),K493),J493)</f>
        <v>0</v>
      </c>
    </row>
    <row r="494" spans="1:22" x14ac:dyDescent="0.35">
      <c r="A494" t="s">
        <v>1161</v>
      </c>
      <c r="B494" t="s">
        <v>571</v>
      </c>
      <c r="C494" t="str">
        <f t="shared" si="7"/>
        <v>Khudobin,  Anton</v>
      </c>
      <c r="E494" t="s">
        <v>174</v>
      </c>
      <c r="F494" t="s">
        <v>45</v>
      </c>
      <c r="G494" t="s">
        <v>365</v>
      </c>
      <c r="H494" s="8" t="str" cm="1">
        <f t="array" ref="H494">INDEX($I$1:$R$1, MATCH(TRUE, INDEX(I494:R494="",0), 0))</f>
        <v>2023-24</v>
      </c>
      <c r="S494">
        <f>COUNTIF(I494:R494,I494)</f>
        <v>0</v>
      </c>
      <c r="T494" s="7">
        <f>10-COUNTIF(I494:R494,I494)-COUNTBLANK(I494:R494)</f>
        <v>0</v>
      </c>
      <c r="U494" s="1">
        <f>I494</f>
        <v>0</v>
      </c>
      <c r="V494" s="1">
        <f>IF(I494=J494,IF(J494=K494,IF(K494=L494,0,L494),K494),J494)</f>
        <v>0</v>
      </c>
    </row>
    <row r="495" spans="1:22" x14ac:dyDescent="0.35">
      <c r="A495" t="s">
        <v>1162</v>
      </c>
      <c r="B495" t="s">
        <v>1163</v>
      </c>
      <c r="C495" t="str">
        <f t="shared" si="7"/>
        <v>Khusnutdinov,  Marat</v>
      </c>
      <c r="E495" t="s">
        <v>14</v>
      </c>
      <c r="F495" t="s">
        <v>37</v>
      </c>
      <c r="G495" t="s">
        <v>9</v>
      </c>
      <c r="H495" s="8" t="str" cm="1">
        <f t="array" ref="H495">INDEX($I$1:$R$1, MATCH(TRUE, INDEX(I495:R495="",0), 0))</f>
        <v>2025-26</v>
      </c>
      <c r="I495" s="1">
        <v>925000</v>
      </c>
      <c r="J495" s="1">
        <v>925000</v>
      </c>
      <c r="S495">
        <f>COUNTIF(I495:R495,I495)</f>
        <v>2</v>
      </c>
      <c r="T495" s="7">
        <f>10-COUNTIF(I495:R495,I495)-COUNTBLANK(I495:R495)</f>
        <v>0</v>
      </c>
      <c r="U495" s="1">
        <f>I495</f>
        <v>925000</v>
      </c>
      <c r="V495" s="1">
        <f>IF(I495=J495,IF(J495=K495,IF(K495=L495,0,L495),K495),J495)</f>
        <v>0</v>
      </c>
    </row>
    <row r="496" spans="1:22" x14ac:dyDescent="0.35">
      <c r="A496" t="s">
        <v>1164</v>
      </c>
      <c r="B496" t="s">
        <v>533</v>
      </c>
      <c r="C496" t="str">
        <f t="shared" si="7"/>
        <v>Kiersted,  Matt</v>
      </c>
      <c r="E496" t="s">
        <v>14</v>
      </c>
      <c r="F496" t="s">
        <v>24</v>
      </c>
      <c r="G496" t="s">
        <v>285</v>
      </c>
      <c r="H496" s="8" t="str" cm="1">
        <f t="array" ref="H496">INDEX($I$1:$R$1, MATCH(TRUE, INDEX(I496:R496="",0), 0))</f>
        <v>2024-25</v>
      </c>
      <c r="I496" s="1">
        <v>762500</v>
      </c>
      <c r="S496">
        <f>COUNTIF(I496:R496,I496)</f>
        <v>1</v>
      </c>
      <c r="T496" s="7">
        <f>10-COUNTIF(I496:R496,I496)-COUNTBLANK(I496:R496)</f>
        <v>0</v>
      </c>
      <c r="U496" s="1">
        <f>I496</f>
        <v>762500</v>
      </c>
      <c r="V496" s="1">
        <f>IF(I496=J496,IF(J496=K496,IF(K496=L496,0,L496),K496),J496)</f>
        <v>0</v>
      </c>
    </row>
    <row r="497" spans="1:22" x14ac:dyDescent="0.35">
      <c r="A497" t="s">
        <v>1165</v>
      </c>
      <c r="B497" t="s">
        <v>489</v>
      </c>
      <c r="C497" t="str">
        <f t="shared" si="7"/>
        <v>Killorn,  Alex</v>
      </c>
      <c r="E497" t="s">
        <v>10</v>
      </c>
      <c r="F497" t="s">
        <v>70</v>
      </c>
      <c r="G497" t="s">
        <v>9</v>
      </c>
      <c r="H497" s="8" t="str" cm="1">
        <f t="array" ref="H497">INDEX($I$1:$R$1, MATCH(TRUE, INDEX(I497:R497="",0), 0))</f>
        <v>2027-28</v>
      </c>
      <c r="I497" s="1">
        <v>6250000</v>
      </c>
      <c r="J497" s="1">
        <v>6250000</v>
      </c>
      <c r="K497" s="1">
        <v>6250000</v>
      </c>
      <c r="L497" s="1">
        <v>6250000</v>
      </c>
      <c r="S497">
        <f>COUNTIF(I497:R497,I497)</f>
        <v>4</v>
      </c>
      <c r="T497" s="7">
        <f>10-COUNTIF(I497:R497,I497)-COUNTBLANK(I497:R497)</f>
        <v>0</v>
      </c>
      <c r="U497" s="1">
        <f>I497</f>
        <v>6250000</v>
      </c>
      <c r="V497" s="1">
        <f>IF(I497=J497,IF(J497=K497,IF(K497=L497,0,L497),K497),J497)</f>
        <v>0</v>
      </c>
    </row>
    <row r="498" spans="1:22" x14ac:dyDescent="0.35">
      <c r="A498" t="s">
        <v>1166</v>
      </c>
      <c r="B498" t="s">
        <v>902</v>
      </c>
      <c r="C498" t="str">
        <f t="shared" si="7"/>
        <v>Kirk,  Liam</v>
      </c>
      <c r="E498" t="s">
        <v>14</v>
      </c>
      <c r="F498" t="s">
        <v>52</v>
      </c>
      <c r="G498" t="s">
        <v>9</v>
      </c>
      <c r="H498" s="8" t="str" cm="1">
        <f t="array" ref="H498">INDEX($I$1:$R$1, MATCH(TRUE, INDEX(I498:R498="",0), 0))</f>
        <v>2024-25</v>
      </c>
      <c r="I498" s="1">
        <v>813333</v>
      </c>
      <c r="S498">
        <f>COUNTIF(I498:R498,I498)</f>
        <v>1</v>
      </c>
      <c r="T498" s="7">
        <f>10-COUNTIF(I498:R498,I498)-COUNTBLANK(I498:R498)</f>
        <v>0</v>
      </c>
      <c r="U498" s="1">
        <f>I498</f>
        <v>813333</v>
      </c>
      <c r="V498" s="1">
        <f>IF(I498=J498,IF(J498=K498,IF(K498=L498,0,L498),K498),J498)</f>
        <v>0</v>
      </c>
    </row>
    <row r="499" spans="1:22" x14ac:dyDescent="0.35">
      <c r="A499" t="s">
        <v>1167</v>
      </c>
      <c r="B499" t="s">
        <v>456</v>
      </c>
      <c r="C499" t="str">
        <f t="shared" si="7"/>
        <v>Kiviranta,  Joel</v>
      </c>
      <c r="E499" t="s">
        <v>174</v>
      </c>
      <c r="F499" t="s">
        <v>45</v>
      </c>
      <c r="G499" t="s">
        <v>9</v>
      </c>
      <c r="H499" s="8" t="str" cm="1">
        <f t="array" ref="H499">INDEX($I$1:$R$1, MATCH(TRUE, INDEX(I499:R499="",0), 0))</f>
        <v>2023-24</v>
      </c>
      <c r="S499">
        <f>COUNTIF(I499:R499,I499)</f>
        <v>0</v>
      </c>
      <c r="T499" s="7">
        <f>10-COUNTIF(I499:R499,I499)-COUNTBLANK(I499:R499)</f>
        <v>0</v>
      </c>
      <c r="U499" s="1">
        <f>I499</f>
        <v>0</v>
      </c>
      <c r="V499" s="1">
        <f>IF(I499=J499,IF(J499=K499,IF(K499=L499,0,L499),K499),J499)</f>
        <v>0</v>
      </c>
    </row>
    <row r="500" spans="1:22" x14ac:dyDescent="0.35">
      <c r="A500" t="s">
        <v>1168</v>
      </c>
      <c r="B500" t="s">
        <v>763</v>
      </c>
      <c r="C500" t="str">
        <f t="shared" si="7"/>
        <v>Klefbom,  Oscar</v>
      </c>
      <c r="E500" t="s">
        <v>174</v>
      </c>
      <c r="F500" t="s">
        <v>46</v>
      </c>
      <c r="G500" t="s">
        <v>285</v>
      </c>
      <c r="H500" s="8" t="str" cm="1">
        <f t="array" ref="H500">INDEX($I$1:$R$1, MATCH(TRUE, INDEX(I500:R500="",0), 0))</f>
        <v>2023-24</v>
      </c>
      <c r="S500">
        <f>COUNTIF(I500:R500,I500)</f>
        <v>0</v>
      </c>
      <c r="T500" s="7">
        <f>10-COUNTIF(I500:R500,I500)-COUNTBLANK(I500:R500)</f>
        <v>0</v>
      </c>
      <c r="U500" s="1">
        <f>I500</f>
        <v>0</v>
      </c>
      <c r="V500" s="1">
        <f>IF(I500=J500,IF(J500=K500,IF(K500=L500,0,L500),K500),J500)</f>
        <v>0</v>
      </c>
    </row>
    <row r="501" spans="1:22" x14ac:dyDescent="0.35">
      <c r="A501" t="s">
        <v>1169</v>
      </c>
      <c r="B501" t="s">
        <v>516</v>
      </c>
      <c r="C501" t="str">
        <f t="shared" si="7"/>
        <v>Klingberg,  John</v>
      </c>
      <c r="E501" t="s">
        <v>10</v>
      </c>
      <c r="F501" t="s">
        <v>16</v>
      </c>
      <c r="G501" t="s">
        <v>285</v>
      </c>
      <c r="H501" s="8" t="str" cm="1">
        <f t="array" ref="H501">INDEX($I$1:$R$1, MATCH(TRUE, INDEX(I501:R501="",0), 0))</f>
        <v>2024-25</v>
      </c>
      <c r="I501" s="1">
        <v>4150000</v>
      </c>
      <c r="S501">
        <f>COUNTIF(I501:R501,I501)</f>
        <v>1</v>
      </c>
      <c r="T501" s="7">
        <f>10-COUNTIF(I501:R501,I501)-COUNTBLANK(I501:R501)</f>
        <v>0</v>
      </c>
      <c r="U501" s="1">
        <f>I501</f>
        <v>4150000</v>
      </c>
      <c r="V501" s="1">
        <f>IF(I501=J501,IF(J501=K501,IF(K501=L501,0,L501),K501),J501)</f>
        <v>0</v>
      </c>
    </row>
    <row r="502" spans="1:22" x14ac:dyDescent="0.35">
      <c r="A502" t="s">
        <v>1170</v>
      </c>
      <c r="B502" t="s">
        <v>526</v>
      </c>
      <c r="C502" t="str">
        <f t="shared" si="7"/>
        <v>Knies,  Matthew</v>
      </c>
      <c r="E502" t="s">
        <v>14</v>
      </c>
      <c r="F502" t="s">
        <v>16</v>
      </c>
      <c r="G502" t="s">
        <v>9</v>
      </c>
      <c r="H502" s="8" t="str" cm="1">
        <f t="array" ref="H502">INDEX($I$1:$R$1, MATCH(TRUE, INDEX(I502:R502="",0), 0))</f>
        <v>2025-26</v>
      </c>
      <c r="I502" s="1">
        <v>925000</v>
      </c>
      <c r="J502" s="1">
        <v>925000</v>
      </c>
      <c r="S502">
        <f>COUNTIF(I502:R502,I502)</f>
        <v>2</v>
      </c>
      <c r="T502" s="7">
        <f>10-COUNTIF(I502:R502,I502)-COUNTBLANK(I502:R502)</f>
        <v>0</v>
      </c>
      <c r="U502" s="1">
        <f>I502</f>
        <v>925000</v>
      </c>
      <c r="V502" s="1">
        <f>IF(I502=J502,IF(J502=K502,IF(K502=L502,0,L502),K502),J502)</f>
        <v>0</v>
      </c>
    </row>
    <row r="503" spans="1:22" x14ac:dyDescent="0.35">
      <c r="A503" t="s">
        <v>1171</v>
      </c>
      <c r="B503" t="s">
        <v>1172</v>
      </c>
      <c r="C503" t="str">
        <f t="shared" si="7"/>
        <v>Knight,  Spencer</v>
      </c>
      <c r="E503" t="s">
        <v>14</v>
      </c>
      <c r="F503" t="s">
        <v>24</v>
      </c>
      <c r="G503" t="s">
        <v>365</v>
      </c>
      <c r="H503" s="8" t="str" cm="1">
        <f t="array" ref="H503">INDEX($I$1:$R$1, MATCH(TRUE, INDEX(I503:R503="",0), 0))</f>
        <v>2026-27</v>
      </c>
      <c r="I503" s="1">
        <v>4500000</v>
      </c>
      <c r="J503" s="1">
        <v>4500000</v>
      </c>
      <c r="K503" s="1">
        <v>4500000</v>
      </c>
      <c r="S503">
        <f>COUNTIF(I503:R503,I503)</f>
        <v>3</v>
      </c>
      <c r="T503" s="7">
        <f>10-COUNTIF(I503:R503,I503)-COUNTBLANK(I503:R503)</f>
        <v>0</v>
      </c>
      <c r="U503" s="1">
        <f>I503</f>
        <v>4500000</v>
      </c>
      <c r="V503" s="1">
        <f>IF(I503=J503,IF(J503=K503,IF(K503=L503,0,L503),K503),J503)</f>
        <v>0</v>
      </c>
    </row>
    <row r="504" spans="1:22" x14ac:dyDescent="0.35">
      <c r="A504" t="s">
        <v>1173</v>
      </c>
      <c r="B504" t="s">
        <v>1174</v>
      </c>
      <c r="C504" t="str">
        <f t="shared" si="7"/>
        <v>Knyzhov,  Nikolai</v>
      </c>
      <c r="E504" t="s">
        <v>174</v>
      </c>
      <c r="F504" t="s">
        <v>71</v>
      </c>
      <c r="G504" t="s">
        <v>285</v>
      </c>
      <c r="H504" s="8" t="str" cm="1">
        <f t="array" ref="H504">INDEX($I$1:$R$1, MATCH(TRUE, INDEX(I504:R504="",0), 0))</f>
        <v>2023-24</v>
      </c>
      <c r="S504">
        <f>COUNTIF(I504:R504,I504)</f>
        <v>0</v>
      </c>
      <c r="T504" s="7">
        <f>10-COUNTIF(I504:R504,I504)-COUNTBLANK(I504:R504)</f>
        <v>0</v>
      </c>
      <c r="U504" s="1">
        <f>I504</f>
        <v>0</v>
      </c>
      <c r="V504" s="1">
        <f>IF(I504=J504,IF(J504=K504,IF(K504=L504,0,L504),K504),J504)</f>
        <v>0</v>
      </c>
    </row>
    <row r="505" spans="1:22" x14ac:dyDescent="0.35">
      <c r="A505" t="s">
        <v>1175</v>
      </c>
      <c r="B505" t="s">
        <v>1176</v>
      </c>
      <c r="C505" t="str">
        <f t="shared" si="7"/>
        <v>Koch,  Patrik</v>
      </c>
      <c r="E505" t="s">
        <v>14</v>
      </c>
      <c r="F505" t="s">
        <v>52</v>
      </c>
      <c r="G505" t="s">
        <v>285</v>
      </c>
      <c r="H505" s="8" t="str" cm="1">
        <f t="array" ref="H505">INDEX($I$1:$R$1, MATCH(TRUE, INDEX(I505:R505="",0), 0))</f>
        <v>2024-25</v>
      </c>
      <c r="I505" s="1">
        <v>847500</v>
      </c>
      <c r="S505">
        <f>COUNTIF(I505:R505,I505)</f>
        <v>1</v>
      </c>
      <c r="T505" s="7">
        <f>10-COUNTIF(I505:R505,I505)-COUNTBLANK(I505:R505)</f>
        <v>0</v>
      </c>
      <c r="U505" s="1">
        <f>I505</f>
        <v>847500</v>
      </c>
      <c r="V505" s="1">
        <f>IF(I505=J505,IF(J505=K505,IF(K505=L505,0,L505),K505),J505)</f>
        <v>0</v>
      </c>
    </row>
    <row r="506" spans="1:22" x14ac:dyDescent="0.35">
      <c r="A506" t="s">
        <v>1177</v>
      </c>
      <c r="B506" t="s">
        <v>1178</v>
      </c>
      <c r="C506" t="str">
        <f t="shared" si="7"/>
        <v>Kochetkov,  Pyotr</v>
      </c>
      <c r="E506" t="s">
        <v>10</v>
      </c>
      <c r="F506" t="s">
        <v>12</v>
      </c>
      <c r="G506" t="s">
        <v>365</v>
      </c>
      <c r="H506" s="8" t="str" cm="1">
        <f t="array" ref="H506">INDEX($I$1:$R$1, MATCH(TRUE, INDEX(I506:R506="",0), 0))</f>
        <v>2027-28</v>
      </c>
      <c r="I506" s="1">
        <v>2000000</v>
      </c>
      <c r="J506" s="1">
        <v>2000000</v>
      </c>
      <c r="K506" s="1">
        <v>2000000</v>
      </c>
      <c r="L506" s="1">
        <v>2000000</v>
      </c>
      <c r="S506">
        <f>COUNTIF(I506:R506,I506)</f>
        <v>4</v>
      </c>
      <c r="T506" s="7">
        <f>10-COUNTIF(I506:R506,I506)-COUNTBLANK(I506:R506)</f>
        <v>0</v>
      </c>
      <c r="U506" s="1">
        <f>I506</f>
        <v>2000000</v>
      </c>
      <c r="V506" s="1">
        <f>IF(I506=J506,IF(J506=K506,IF(K506=L506,0,L506),K506),J506)</f>
        <v>0</v>
      </c>
    </row>
    <row r="507" spans="1:22" x14ac:dyDescent="0.35">
      <c r="A507" t="s">
        <v>1179</v>
      </c>
      <c r="B507" t="s">
        <v>1180</v>
      </c>
      <c r="C507" t="str">
        <f t="shared" si="7"/>
        <v>Koekkoek,  Slater</v>
      </c>
      <c r="E507" t="s">
        <v>174</v>
      </c>
      <c r="F507" t="s">
        <v>46</v>
      </c>
      <c r="G507" t="s">
        <v>285</v>
      </c>
      <c r="H507" s="8" t="str" cm="1">
        <f t="array" ref="H507">INDEX($I$1:$R$1, MATCH(TRUE, INDEX(I507:R507="",0), 0))</f>
        <v>2023-24</v>
      </c>
      <c r="S507">
        <f>COUNTIF(I507:R507,I507)</f>
        <v>0</v>
      </c>
      <c r="T507" s="7">
        <f>10-COUNTIF(I507:R507,I507)-COUNTBLANK(I507:R507)</f>
        <v>0</v>
      </c>
      <c r="U507" s="1">
        <f>I507</f>
        <v>0</v>
      </c>
      <c r="V507" s="1">
        <f>IF(I507=J507,IF(J507=K507,IF(K507=L507,0,L507),K507),J507)</f>
        <v>0</v>
      </c>
    </row>
    <row r="508" spans="1:22" x14ac:dyDescent="0.35">
      <c r="A508" t="s">
        <v>1181</v>
      </c>
      <c r="B508" t="s">
        <v>674</v>
      </c>
      <c r="C508" t="str">
        <f t="shared" si="7"/>
        <v>Koepke,  Cole</v>
      </c>
      <c r="E508" t="s">
        <v>10</v>
      </c>
      <c r="F508" t="s">
        <v>21</v>
      </c>
      <c r="G508" t="s">
        <v>9</v>
      </c>
      <c r="H508" s="8" t="str" cm="1">
        <f t="array" ref="H508">INDEX($I$1:$R$1, MATCH(TRUE, INDEX(I508:R508="",0), 0))</f>
        <v>2024-25</v>
      </c>
      <c r="I508" s="1">
        <v>775000</v>
      </c>
      <c r="S508">
        <f>COUNTIF(I508:R508,I508)</f>
        <v>1</v>
      </c>
      <c r="T508" s="7">
        <f>10-COUNTIF(I508:R508,I508)-COUNTBLANK(I508:R508)</f>
        <v>0</v>
      </c>
      <c r="U508" s="1">
        <f>I508</f>
        <v>775000</v>
      </c>
      <c r="V508" s="1">
        <f>IF(I508=J508,IF(J508=K508,IF(K508=L508,0,L508),K508),J508)</f>
        <v>0</v>
      </c>
    </row>
    <row r="509" spans="1:22" x14ac:dyDescent="0.35">
      <c r="A509" t="s">
        <v>1182</v>
      </c>
      <c r="B509" t="s">
        <v>1183</v>
      </c>
      <c r="C509" t="str">
        <f t="shared" si="7"/>
        <v>Kokko,  Niklas</v>
      </c>
      <c r="E509" t="s">
        <v>14</v>
      </c>
      <c r="F509" t="s">
        <v>41</v>
      </c>
      <c r="G509" t="s">
        <v>365</v>
      </c>
      <c r="H509" s="8" t="str" cm="1">
        <f t="array" ref="H509">INDEX($I$1:$R$1, MATCH(TRUE, INDEX(I509:R509="",0), 0))</f>
        <v>2026-27</v>
      </c>
      <c r="I509" s="1">
        <v>923333</v>
      </c>
      <c r="J509" s="1">
        <v>923333</v>
      </c>
      <c r="K509">
        <v>923333</v>
      </c>
      <c r="S509">
        <f>COUNTIF(I509:R509,I509)</f>
        <v>3</v>
      </c>
      <c r="T509" s="7">
        <f>10-COUNTIF(I509:R509,I509)-COUNTBLANK(I509:R509)</f>
        <v>0</v>
      </c>
      <c r="U509" s="1">
        <f>I509</f>
        <v>923333</v>
      </c>
      <c r="V509" s="1">
        <f>IF(I509=J509,IF(J509=K509,IF(K509=L509,0,L509),K509),J509)</f>
        <v>0</v>
      </c>
    </row>
    <row r="510" spans="1:22" x14ac:dyDescent="0.35">
      <c r="A510" t="s">
        <v>1184</v>
      </c>
      <c r="B510" t="s">
        <v>1185</v>
      </c>
      <c r="C510" t="str">
        <f t="shared" si="7"/>
        <v>Kolesar,  Keegan</v>
      </c>
      <c r="E510" t="s">
        <v>10</v>
      </c>
      <c r="F510" t="s">
        <v>15</v>
      </c>
      <c r="G510" t="s">
        <v>9</v>
      </c>
      <c r="H510" s="8" t="str" cm="1">
        <f t="array" ref="H510">INDEX($I$1:$R$1, MATCH(TRUE, INDEX(I510:R510="",0), 0))</f>
        <v>2025-26</v>
      </c>
      <c r="I510" s="1">
        <v>1400000</v>
      </c>
      <c r="J510" s="1">
        <v>1400000</v>
      </c>
      <c r="S510">
        <f>COUNTIF(I510:R510,I510)</f>
        <v>2</v>
      </c>
      <c r="T510" s="7">
        <f>10-COUNTIF(I510:R510,I510)-COUNTBLANK(I510:R510)</f>
        <v>0</v>
      </c>
      <c r="U510" s="1">
        <f>I510</f>
        <v>1400000</v>
      </c>
      <c r="V510" s="1">
        <f>IF(I510=J510,IF(J510=K510,IF(K510=L510,0,L510),K510),J510)</f>
        <v>0</v>
      </c>
    </row>
    <row r="511" spans="1:22" x14ac:dyDescent="0.35">
      <c r="A511" t="s">
        <v>1186</v>
      </c>
      <c r="B511" t="s">
        <v>1187</v>
      </c>
      <c r="C511" t="str">
        <f t="shared" si="7"/>
        <v>Komarov,  Vsevolod</v>
      </c>
      <c r="E511" t="s">
        <v>14</v>
      </c>
      <c r="F511" t="s">
        <v>48</v>
      </c>
      <c r="G511" t="s">
        <v>285</v>
      </c>
      <c r="H511" s="8" t="str" cm="1">
        <f t="array" ref="H511">INDEX($I$1:$R$1, MATCH(TRUE, INDEX(I511:R511="",0), 0))</f>
        <v>2026-27</v>
      </c>
      <c r="I511" s="1">
        <v>865000</v>
      </c>
      <c r="J511" s="1">
        <v>865000</v>
      </c>
      <c r="K511" s="1">
        <v>865000</v>
      </c>
      <c r="S511">
        <f>COUNTIF(I511:R511,I511)</f>
        <v>3</v>
      </c>
      <c r="T511" s="7">
        <f>10-COUNTIF(I511:R511,I511)-COUNTBLANK(I511:R511)</f>
        <v>0</v>
      </c>
      <c r="U511" s="1">
        <f>I511</f>
        <v>865000</v>
      </c>
      <c r="V511" s="1">
        <f>IF(I511=J511,IF(J511=K511,IF(K511=L511,0,L511),K511),J511)</f>
        <v>0</v>
      </c>
    </row>
    <row r="512" spans="1:22" x14ac:dyDescent="0.35">
      <c r="A512" t="s">
        <v>1188</v>
      </c>
      <c r="B512" t="s">
        <v>606</v>
      </c>
      <c r="C512" t="str">
        <f t="shared" si="7"/>
        <v>Konecny,  Travis</v>
      </c>
      <c r="E512" t="s">
        <v>10</v>
      </c>
      <c r="F512" t="s">
        <v>13</v>
      </c>
      <c r="G512" t="s">
        <v>9</v>
      </c>
      <c r="H512" s="8" t="s">
        <v>1896</v>
      </c>
      <c r="I512" s="1">
        <v>5500000</v>
      </c>
      <c r="J512" s="1">
        <v>5500000</v>
      </c>
      <c r="K512" s="1">
        <v>8750000</v>
      </c>
      <c r="L512" s="1">
        <v>8750000</v>
      </c>
      <c r="M512" s="1">
        <v>8750000</v>
      </c>
      <c r="N512" s="1">
        <v>8750000</v>
      </c>
      <c r="O512" s="1">
        <v>8750000</v>
      </c>
      <c r="P512" s="1">
        <v>8750000</v>
      </c>
      <c r="Q512" s="1">
        <v>8750000</v>
      </c>
      <c r="R512" s="1">
        <v>8750000</v>
      </c>
      <c r="S512">
        <f>COUNTIF(I512:R512,I512)</f>
        <v>2</v>
      </c>
      <c r="T512" s="7">
        <f>10-COUNTIF(I512:R512,I512)-COUNTBLANK(I512:R512)</f>
        <v>8</v>
      </c>
      <c r="U512" s="1">
        <f>I512</f>
        <v>5500000</v>
      </c>
      <c r="V512" s="1">
        <f>IF(I512=J512,IF(J512=K512,IF(K512=L512,0,L512),K512),J512)</f>
        <v>8750000</v>
      </c>
    </row>
    <row r="513" spans="1:22" x14ac:dyDescent="0.35">
      <c r="A513" t="s">
        <v>1189</v>
      </c>
      <c r="B513" t="s">
        <v>1190</v>
      </c>
      <c r="C513" t="str">
        <f t="shared" si="7"/>
        <v>Kopitar,  Anze</v>
      </c>
      <c r="E513" t="s">
        <v>10</v>
      </c>
      <c r="F513" t="s">
        <v>17</v>
      </c>
      <c r="G513" t="s">
        <v>9</v>
      </c>
      <c r="H513" s="8" t="str" cm="1">
        <f t="array" ref="H513">INDEX($I$1:$R$1, MATCH(TRUE, INDEX(I513:R513="",0), 0))</f>
        <v>2026-27</v>
      </c>
      <c r="I513" s="1">
        <v>10000000</v>
      </c>
      <c r="J513" s="1">
        <v>7000000</v>
      </c>
      <c r="K513" s="1">
        <v>7000000</v>
      </c>
      <c r="S513">
        <f>COUNTIF(I513:R513,I513)</f>
        <v>1</v>
      </c>
      <c r="T513" s="7">
        <f>10-COUNTIF(I513:R513,I513)-COUNTBLANK(I513:R513)</f>
        <v>2</v>
      </c>
      <c r="U513" s="1">
        <f>I513</f>
        <v>10000000</v>
      </c>
      <c r="V513" s="1">
        <f>IF(I513=J513,IF(J513=K513,IF(K513=L513,0,L513),K513),J513)</f>
        <v>7000000</v>
      </c>
    </row>
    <row r="514" spans="1:22" x14ac:dyDescent="0.35">
      <c r="A514" t="s">
        <v>1191</v>
      </c>
      <c r="B514" t="s">
        <v>1192</v>
      </c>
      <c r="C514" t="str">
        <f t="shared" si="7"/>
        <v>Koppanen,  Joona</v>
      </c>
      <c r="E514" t="s">
        <v>10</v>
      </c>
      <c r="F514" t="s">
        <v>8</v>
      </c>
      <c r="G514" t="s">
        <v>9</v>
      </c>
      <c r="H514" s="8" t="str" cm="1">
        <f t="array" ref="H514">INDEX($I$1:$R$1, MATCH(TRUE, INDEX(I514:R514="",0), 0))</f>
        <v>2025-26</v>
      </c>
      <c r="I514" s="1">
        <v>7750000</v>
      </c>
      <c r="J514" s="1">
        <v>775000</v>
      </c>
      <c r="S514">
        <f>COUNTIF(I514:R514,I514)</f>
        <v>1</v>
      </c>
      <c r="T514" s="7">
        <f>10-COUNTIF(I514:R514,I514)-COUNTBLANK(I514:R514)</f>
        <v>1</v>
      </c>
      <c r="U514" s="1">
        <f>I514</f>
        <v>7750000</v>
      </c>
      <c r="V514" s="1">
        <f>IF(I514=J514,IF(J514=K514,IF(K514=L514,0,L514),K514),J514)</f>
        <v>775000</v>
      </c>
    </row>
    <row r="515" spans="1:22" x14ac:dyDescent="0.35">
      <c r="A515" t="s">
        <v>1193</v>
      </c>
      <c r="B515" t="s">
        <v>1194</v>
      </c>
      <c r="C515" t="str">
        <f t="shared" ref="C515:C578" si="8">A515&amp;", "&amp;B515</f>
        <v>Korczak,  Kaeden</v>
      </c>
      <c r="E515" t="s">
        <v>14</v>
      </c>
      <c r="F515" t="s">
        <v>15</v>
      </c>
      <c r="G515" t="s">
        <v>285</v>
      </c>
      <c r="H515" s="8" t="str" cm="1">
        <f t="array" ref="H515">INDEX($I$1:$R$1, MATCH(TRUE, INDEX(I515:R515="",0), 0))</f>
        <v>2024-25</v>
      </c>
      <c r="I515" s="1">
        <v>789167</v>
      </c>
      <c r="S515">
        <f>COUNTIF(I515:R515,I515)</f>
        <v>1</v>
      </c>
      <c r="T515" s="7">
        <f>10-COUNTIF(I515:R515,I515)-COUNTBLANK(I515:R515)</f>
        <v>0</v>
      </c>
      <c r="U515" s="1">
        <f>I515</f>
        <v>789167</v>
      </c>
      <c r="V515" s="1">
        <f>IF(I515=J515,IF(J515=K515,IF(K515=L515,0,L515),K515),J515)</f>
        <v>0</v>
      </c>
    </row>
    <row r="516" spans="1:22" x14ac:dyDescent="0.35">
      <c r="A516" t="s">
        <v>1195</v>
      </c>
      <c r="B516" t="s">
        <v>799</v>
      </c>
      <c r="C516" t="str">
        <f t="shared" si="8"/>
        <v>Korpisalo,  Joonas</v>
      </c>
      <c r="E516" t="s">
        <v>10</v>
      </c>
      <c r="F516" t="s">
        <v>34</v>
      </c>
      <c r="G516" t="s">
        <v>365</v>
      </c>
      <c r="H516" s="8" t="str" cm="1">
        <f t="array" ref="H516">INDEX($I$1:$R$1, MATCH(TRUE, INDEX(I516:R516="",0), 0))</f>
        <v>2028-29</v>
      </c>
      <c r="I516" s="1">
        <v>4000000</v>
      </c>
      <c r="J516" s="1">
        <v>4000000</v>
      </c>
      <c r="K516" s="1">
        <v>4000000</v>
      </c>
      <c r="L516" s="1">
        <v>4000000</v>
      </c>
      <c r="M516" s="1">
        <v>4000000</v>
      </c>
      <c r="S516">
        <f>COUNTIF(I516:R516,I516)</f>
        <v>5</v>
      </c>
      <c r="T516" s="7">
        <f>10-COUNTIF(I516:R516,I516)-COUNTBLANK(I516:R516)</f>
        <v>0</v>
      </c>
      <c r="U516" s="1">
        <f>I516</f>
        <v>4000000</v>
      </c>
      <c r="V516" s="1">
        <f>IF(I516=J516,IF(J516=K516,IF(K516=L516,0,L516),K516),J516)</f>
        <v>0</v>
      </c>
    </row>
    <row r="517" spans="1:22" x14ac:dyDescent="0.35">
      <c r="A517" t="s">
        <v>1196</v>
      </c>
      <c r="B517" t="s">
        <v>1197</v>
      </c>
      <c r="C517" t="str">
        <f t="shared" si="8"/>
        <v>Kostin,  Klim</v>
      </c>
      <c r="E517" t="s">
        <v>10</v>
      </c>
      <c r="F517" t="s">
        <v>50</v>
      </c>
      <c r="G517" t="s">
        <v>9</v>
      </c>
      <c r="H517" s="8" t="str" cm="1">
        <f t="array" ref="H517">INDEX($I$1:$R$1, MATCH(TRUE, INDEX(I517:R517="",0), 0))</f>
        <v>2025-26</v>
      </c>
      <c r="I517" s="1">
        <v>2000000</v>
      </c>
      <c r="J517" s="1">
        <v>2000000</v>
      </c>
      <c r="S517">
        <f>COUNTIF(I517:R517,I517)</f>
        <v>2</v>
      </c>
      <c r="T517" s="7">
        <f>10-COUNTIF(I517:R517,I517)-COUNTBLANK(I517:R517)</f>
        <v>0</v>
      </c>
      <c r="U517" s="1">
        <f>I517</f>
        <v>2000000</v>
      </c>
      <c r="V517" s="1">
        <f>IF(I517=J517,IF(J517=K517,IF(K517=L517,0,L517),K517),J517)</f>
        <v>0</v>
      </c>
    </row>
    <row r="518" spans="1:22" x14ac:dyDescent="0.35">
      <c r="A518" t="s">
        <v>1198</v>
      </c>
      <c r="B518" t="s">
        <v>1199</v>
      </c>
      <c r="C518" t="str">
        <f t="shared" si="8"/>
        <v>Kotkaniemi,  Jesperi</v>
      </c>
      <c r="E518" t="s">
        <v>10</v>
      </c>
      <c r="F518" t="s">
        <v>12</v>
      </c>
      <c r="G518" t="s">
        <v>9</v>
      </c>
      <c r="H518" s="8" t="str" cm="1">
        <f t="array" ref="H518">INDEX($I$1:$R$1, MATCH(TRUE, INDEX(I518:R518="",0), 0))</f>
        <v>2030-31</v>
      </c>
      <c r="I518" s="1">
        <v>4820000</v>
      </c>
      <c r="J518" s="1">
        <v>4820000</v>
      </c>
      <c r="K518" s="1">
        <v>4820000</v>
      </c>
      <c r="L518" s="1">
        <v>4820000</v>
      </c>
      <c r="M518" s="1">
        <v>4820000</v>
      </c>
      <c r="N518" s="1">
        <v>4820000</v>
      </c>
      <c r="O518" s="1">
        <v>4820000</v>
      </c>
      <c r="S518">
        <f>COUNTIF(I518:R518,I518)</f>
        <v>7</v>
      </c>
      <c r="T518" s="7">
        <f>10-COUNTIF(I518:R518,I518)-COUNTBLANK(I518:R518)</f>
        <v>0</v>
      </c>
      <c r="U518" s="1">
        <f>I518</f>
        <v>4820000</v>
      </c>
      <c r="V518" s="1">
        <f>IF(I518=J518,IF(J518=K518,IF(K518=L518,0,L518),K518),J518)</f>
        <v>0</v>
      </c>
    </row>
    <row r="519" spans="1:22" x14ac:dyDescent="0.35">
      <c r="A519" t="s">
        <v>1200</v>
      </c>
      <c r="B519" t="s">
        <v>1174</v>
      </c>
      <c r="C519" t="str">
        <f t="shared" si="8"/>
        <v>Kovalenko,  Nikolai</v>
      </c>
      <c r="E519" t="s">
        <v>14</v>
      </c>
      <c r="F519" t="s">
        <v>64</v>
      </c>
      <c r="G519" t="s">
        <v>9</v>
      </c>
      <c r="H519" s="8" t="str" cm="1">
        <f t="array" ref="H519">INDEX($I$1:$R$1, MATCH(TRUE, INDEX(I519:R519="",0), 0))</f>
        <v>2025-26</v>
      </c>
      <c r="I519" s="1">
        <v>896250</v>
      </c>
      <c r="J519" s="1">
        <v>896250</v>
      </c>
      <c r="S519">
        <f>COUNTIF(I519:R519,I519)</f>
        <v>2</v>
      </c>
      <c r="T519" s="7">
        <f>10-COUNTIF(I519:R519,I519)-COUNTBLANK(I519:R519)</f>
        <v>0</v>
      </c>
      <c r="U519" s="1">
        <f>I519</f>
        <v>896250</v>
      </c>
      <c r="V519" s="1">
        <f>IF(I519=J519,IF(J519=K519,IF(K519=L519,0,L519),K519),J519)</f>
        <v>0</v>
      </c>
    </row>
    <row r="520" spans="1:22" x14ac:dyDescent="0.35">
      <c r="A520" t="s">
        <v>1201</v>
      </c>
      <c r="B520" t="s">
        <v>1202</v>
      </c>
      <c r="C520" t="str">
        <f t="shared" si="8"/>
        <v>Kravtsov,  Vitali</v>
      </c>
      <c r="E520" t="s">
        <v>174</v>
      </c>
      <c r="F520" t="s">
        <v>42</v>
      </c>
      <c r="G520" t="s">
        <v>9</v>
      </c>
      <c r="H520" s="8" t="str" cm="1">
        <f t="array" ref="H520">INDEX($I$1:$R$1, MATCH(TRUE, INDEX(I520:R520="",0), 0))</f>
        <v>2023-24</v>
      </c>
      <c r="S520">
        <f>COUNTIF(I520:R520,I520)</f>
        <v>0</v>
      </c>
      <c r="T520" s="7">
        <f>10-COUNTIF(I520:R520,I520)-COUNTBLANK(I520:R520)</f>
        <v>0</v>
      </c>
      <c r="U520" s="1">
        <f>I520</f>
        <v>0</v>
      </c>
      <c r="V520" s="1">
        <f>IF(I520=J520,IF(J520=K520,IF(K520=L520,0,L520),K520),J520)</f>
        <v>0</v>
      </c>
    </row>
    <row r="521" spans="1:22" x14ac:dyDescent="0.35">
      <c r="A521" t="s">
        <v>1203</v>
      </c>
      <c r="B521" t="s">
        <v>1204</v>
      </c>
      <c r="C521" t="str">
        <f t="shared" si="8"/>
        <v>Krebs,  Peyton</v>
      </c>
      <c r="E521" t="s">
        <v>14</v>
      </c>
      <c r="F521" t="s">
        <v>48</v>
      </c>
      <c r="G521" t="s">
        <v>9</v>
      </c>
      <c r="H521" s="8" t="str" cm="1">
        <f t="array" ref="H521">INDEX($I$1:$R$1, MATCH(TRUE, INDEX(I521:R521="",0), 0))</f>
        <v>2024-25</v>
      </c>
      <c r="I521" s="1">
        <v>863333</v>
      </c>
      <c r="S521">
        <f>COUNTIF(I521:R521,I521)</f>
        <v>1</v>
      </c>
      <c r="T521" s="7">
        <f>10-COUNTIF(I521:R521,I521)-COUNTBLANK(I521:R521)</f>
        <v>0</v>
      </c>
      <c r="U521" s="1">
        <f>I521</f>
        <v>863333</v>
      </c>
      <c r="V521" s="1">
        <f>IF(I521=J521,IF(J521=K521,IF(K521=L521,0,L521),K521),J521)</f>
        <v>0</v>
      </c>
    </row>
    <row r="522" spans="1:22" x14ac:dyDescent="0.35">
      <c r="A522" t="s">
        <v>1205</v>
      </c>
      <c r="B522" t="s">
        <v>807</v>
      </c>
      <c r="C522" t="str">
        <f t="shared" si="8"/>
        <v>Kreider,  Chris</v>
      </c>
      <c r="E522" t="s">
        <v>10</v>
      </c>
      <c r="F522" t="s">
        <v>42</v>
      </c>
      <c r="G522" t="s">
        <v>9</v>
      </c>
      <c r="H522" s="8" t="str" cm="1">
        <f t="array" ref="H522">INDEX($I$1:$R$1, MATCH(TRUE, INDEX(I522:R522="",0), 0))</f>
        <v>2027-28</v>
      </c>
      <c r="I522" s="1">
        <v>6500000</v>
      </c>
      <c r="J522" s="1">
        <v>6500000</v>
      </c>
      <c r="K522" s="1">
        <v>6500000</v>
      </c>
      <c r="L522" s="1">
        <v>6500000</v>
      </c>
      <c r="S522">
        <f>COUNTIF(I522:R522,I522)</f>
        <v>4</v>
      </c>
      <c r="T522" s="7">
        <f>10-COUNTIF(I522:R522,I522)-COUNTBLANK(I522:R522)</f>
        <v>0</v>
      </c>
      <c r="U522" s="1">
        <f>I522</f>
        <v>6500000</v>
      </c>
      <c r="V522" s="1">
        <f>IF(I522=J522,IF(J522=K522,IF(K522=L522,0,L522),K522),J522)</f>
        <v>0</v>
      </c>
    </row>
    <row r="523" spans="1:22" x14ac:dyDescent="0.35">
      <c r="A523" t="s">
        <v>1206</v>
      </c>
      <c r="B523" t="s">
        <v>1207</v>
      </c>
      <c r="C523" t="str">
        <f t="shared" si="8"/>
        <v>Krug,  Torey</v>
      </c>
      <c r="E523" t="s">
        <v>10</v>
      </c>
      <c r="F523" t="s">
        <v>53</v>
      </c>
      <c r="G523" t="s">
        <v>285</v>
      </c>
      <c r="H523" s="8" t="str" cm="1">
        <f t="array" ref="H523">INDEX($I$1:$R$1, MATCH(TRUE, INDEX(I523:R523="",0), 0))</f>
        <v>2027-28</v>
      </c>
      <c r="I523" s="1">
        <v>6500000</v>
      </c>
      <c r="J523" s="1">
        <v>6500000</v>
      </c>
      <c r="K523" s="1">
        <v>6500000</v>
      </c>
      <c r="L523" s="1">
        <v>6500000</v>
      </c>
      <c r="S523">
        <f>COUNTIF(I523:R523,I523)</f>
        <v>4</v>
      </c>
      <c r="T523" s="7">
        <f>10-COUNTIF(I523:R523,I523)-COUNTBLANK(I523:R523)</f>
        <v>0</v>
      </c>
      <c r="U523" s="1">
        <f>I523</f>
        <v>6500000</v>
      </c>
      <c r="V523" s="1">
        <f>IF(I523=J523,IF(J523=K523,IF(K523=L523,0,L523),K523),J523)</f>
        <v>0</v>
      </c>
    </row>
    <row r="524" spans="1:22" x14ac:dyDescent="0.35">
      <c r="A524" t="s">
        <v>1208</v>
      </c>
      <c r="B524" t="s">
        <v>582</v>
      </c>
      <c r="C524" t="str">
        <f t="shared" si="8"/>
        <v>Kubalik,  Dominik</v>
      </c>
      <c r="E524" t="s">
        <v>10</v>
      </c>
      <c r="F524" t="s">
        <v>50</v>
      </c>
      <c r="G524" t="s">
        <v>9</v>
      </c>
      <c r="H524" s="8" t="str" cm="1">
        <f t="array" ref="H524">INDEX($I$1:$R$1, MATCH(TRUE, INDEX(I524:R524="",0), 0))</f>
        <v>2024-25</v>
      </c>
      <c r="I524" s="1">
        <v>2500000</v>
      </c>
      <c r="S524">
        <f>COUNTIF(I524:R524,I524)</f>
        <v>1</v>
      </c>
      <c r="T524" s="7">
        <f>10-COUNTIF(I524:R524,I524)-COUNTBLANK(I524:R524)</f>
        <v>0</v>
      </c>
      <c r="U524" s="1">
        <f>I524</f>
        <v>2500000</v>
      </c>
      <c r="V524" s="1">
        <f>IF(I524=J524,IF(J524=K524,IF(K524=L524,0,L524),K524),J524)</f>
        <v>0</v>
      </c>
    </row>
    <row r="525" spans="1:22" x14ac:dyDescent="0.35">
      <c r="A525" t="s">
        <v>1209</v>
      </c>
      <c r="B525" t="s">
        <v>1210</v>
      </c>
      <c r="C525" t="str">
        <f t="shared" si="8"/>
        <v>Kucherov,  Nikita</v>
      </c>
      <c r="E525" t="s">
        <v>10</v>
      </c>
      <c r="F525" t="s">
        <v>21</v>
      </c>
      <c r="G525" t="s">
        <v>9</v>
      </c>
      <c r="H525" s="8" t="str" cm="1">
        <f t="array" ref="H525">INDEX($I$1:$R$1, MATCH(TRUE, INDEX(I525:R525="",0), 0))</f>
        <v>2027-28</v>
      </c>
      <c r="I525" s="1">
        <v>9500000</v>
      </c>
      <c r="J525" s="1">
        <v>9500000</v>
      </c>
      <c r="K525" s="1">
        <v>9500000</v>
      </c>
      <c r="L525" s="1">
        <v>9500000</v>
      </c>
      <c r="S525">
        <f>COUNTIF(I525:R525,I525)</f>
        <v>4</v>
      </c>
      <c r="T525" s="7">
        <f>10-COUNTIF(I525:R525,I525)-COUNTBLANK(I525:R525)</f>
        <v>0</v>
      </c>
      <c r="U525" s="1">
        <f>I525</f>
        <v>9500000</v>
      </c>
      <c r="V525" s="1">
        <f>IF(I525=J525,IF(J525=K525,IF(K525=L525,0,L525),K525),J525)</f>
        <v>0</v>
      </c>
    </row>
    <row r="526" spans="1:22" x14ac:dyDescent="0.35">
      <c r="A526" t="s">
        <v>1211</v>
      </c>
      <c r="B526" t="s">
        <v>1212</v>
      </c>
      <c r="C526" t="str">
        <f t="shared" si="8"/>
        <v>Kuefler,  Daylan</v>
      </c>
      <c r="E526" t="s">
        <v>14</v>
      </c>
      <c r="F526" t="s">
        <v>31</v>
      </c>
      <c r="G526" t="s">
        <v>9</v>
      </c>
      <c r="H526" s="8" t="str" cm="1">
        <f t="array" ref="H526">INDEX($I$1:$R$1, MATCH(TRUE, INDEX(I526:R526="",0), 0))</f>
        <v>2026-27</v>
      </c>
      <c r="I526" s="1">
        <v>840000</v>
      </c>
      <c r="J526" s="1">
        <v>840000</v>
      </c>
      <c r="K526" s="1">
        <v>840000</v>
      </c>
      <c r="S526">
        <f>COUNTIF(I526:R526,I526)</f>
        <v>3</v>
      </c>
      <c r="T526" s="7">
        <f>10-COUNTIF(I526:R526,I526)-COUNTBLANK(I526:R526)</f>
        <v>0</v>
      </c>
      <c r="U526" s="1">
        <f>I526</f>
        <v>840000</v>
      </c>
      <c r="V526" s="1">
        <f>IF(I526=J526,IF(J526=K526,IF(K526=L526,0,L526),K526),J526)</f>
        <v>0</v>
      </c>
    </row>
    <row r="527" spans="1:22" x14ac:dyDescent="0.35">
      <c r="A527" t="s">
        <v>1213</v>
      </c>
      <c r="B527" t="s">
        <v>1214</v>
      </c>
      <c r="C527" t="str">
        <f t="shared" si="8"/>
        <v>Kuemper,  Darcy</v>
      </c>
      <c r="E527" t="s">
        <v>10</v>
      </c>
      <c r="F527" t="s">
        <v>26</v>
      </c>
      <c r="G527" t="s">
        <v>365</v>
      </c>
      <c r="H527" s="8" t="str" cm="1">
        <f t="array" ref="H527">INDEX($I$1:$R$1, MATCH(TRUE, INDEX(I527:R527="",0), 0))</f>
        <v>2027-28</v>
      </c>
      <c r="I527" s="1">
        <v>5250000</v>
      </c>
      <c r="J527" s="1">
        <v>5250000</v>
      </c>
      <c r="K527" s="1">
        <v>5250000</v>
      </c>
      <c r="L527" s="1">
        <v>5250000</v>
      </c>
      <c r="S527">
        <f>COUNTIF(I527:R527,I527)</f>
        <v>4</v>
      </c>
      <c r="T527" s="7">
        <f>10-COUNTIF(I527:R527,I527)-COUNTBLANK(I527:R527)</f>
        <v>0</v>
      </c>
      <c r="U527" s="1">
        <f>I527</f>
        <v>5250000</v>
      </c>
      <c r="V527" s="1">
        <f>IF(I527=J527,IF(J527=K527,IF(K527=L527,0,L527),K527),J527)</f>
        <v>0</v>
      </c>
    </row>
    <row r="528" spans="1:22" x14ac:dyDescent="0.35">
      <c r="A528" t="s">
        <v>1215</v>
      </c>
      <c r="B528" t="s">
        <v>1216</v>
      </c>
      <c r="C528" t="str">
        <f t="shared" si="8"/>
        <v>Kuhlman,  Karson</v>
      </c>
      <c r="E528" t="s">
        <v>10</v>
      </c>
      <c r="F528" t="s">
        <v>31</v>
      </c>
      <c r="G528" t="s">
        <v>9</v>
      </c>
      <c r="H528" s="8" t="str" cm="1">
        <f t="array" ref="H528">INDEX($I$1:$R$1, MATCH(TRUE, INDEX(I528:R528="",0), 0))</f>
        <v>2024-25</v>
      </c>
      <c r="I528" s="1">
        <v>775000</v>
      </c>
      <c r="S528">
        <f>COUNTIF(I528:R528,I528)</f>
        <v>1</v>
      </c>
      <c r="T528" s="7">
        <f>10-COUNTIF(I528:R528,I528)-COUNTBLANK(I528:R528)</f>
        <v>0</v>
      </c>
      <c r="U528" s="1">
        <f>I528</f>
        <v>775000</v>
      </c>
      <c r="V528" s="1">
        <f>IF(I528=J528,IF(J528=K528,IF(K528=L528,0,L528),K528),J528)</f>
        <v>0</v>
      </c>
    </row>
    <row r="529" spans="1:22" x14ac:dyDescent="0.35">
      <c r="A529" t="s">
        <v>1217</v>
      </c>
      <c r="B529" t="s">
        <v>721</v>
      </c>
      <c r="C529" t="str">
        <f t="shared" si="8"/>
        <v>Kulak,  Brett</v>
      </c>
      <c r="E529" t="s">
        <v>10</v>
      </c>
      <c r="F529" t="s">
        <v>46</v>
      </c>
      <c r="G529" t="s">
        <v>285</v>
      </c>
      <c r="H529" s="8" t="str" cm="1">
        <f t="array" ref="H529">INDEX($I$1:$R$1, MATCH(TRUE, INDEX(I529:R529="",0), 0))</f>
        <v>2026-27</v>
      </c>
      <c r="I529" s="1">
        <v>2750000</v>
      </c>
      <c r="J529" s="1">
        <v>2750000</v>
      </c>
      <c r="K529" s="1">
        <v>2750000</v>
      </c>
      <c r="S529">
        <f>COUNTIF(I529:R529,I529)</f>
        <v>3</v>
      </c>
      <c r="T529" s="7">
        <f>10-COUNTIF(I529:R529,I529)-COUNTBLANK(I529:R529)</f>
        <v>0</v>
      </c>
      <c r="U529" s="1">
        <f>I529</f>
        <v>2750000</v>
      </c>
      <c r="V529" s="1">
        <f>IF(I529=J529,IF(J529=K529,IF(K529=L529,0,L529),K529),J529)</f>
        <v>0</v>
      </c>
    </row>
    <row r="530" spans="1:22" x14ac:dyDescent="0.35">
      <c r="A530" t="s">
        <v>1218</v>
      </c>
      <c r="B530" t="s">
        <v>1219</v>
      </c>
      <c r="C530" t="str">
        <f t="shared" si="8"/>
        <v>Kulich,  Jiri</v>
      </c>
      <c r="E530" t="s">
        <v>14</v>
      </c>
      <c r="F530" t="s">
        <v>48</v>
      </c>
      <c r="G530" t="s">
        <v>9</v>
      </c>
      <c r="H530" s="8" t="str" cm="1">
        <f t="array" ref="H530">INDEX($I$1:$R$1, MATCH(TRUE, INDEX(I530:R530="",0), 0))</f>
        <v>2027-28</v>
      </c>
      <c r="I530" s="1">
        <v>918333</v>
      </c>
      <c r="J530" s="1">
        <v>886667</v>
      </c>
      <c r="K530" s="1">
        <v>886667</v>
      </c>
      <c r="L530" s="1">
        <v>886667</v>
      </c>
      <c r="S530">
        <f>COUNTIF(I530:R530,I530)</f>
        <v>1</v>
      </c>
      <c r="T530" s="7">
        <f>10-COUNTIF(I530:R530,I530)-COUNTBLANK(I530:R530)</f>
        <v>3</v>
      </c>
      <c r="U530" s="1">
        <f>I530</f>
        <v>918333</v>
      </c>
      <c r="V530" s="1">
        <f>IF(I530=J530,IF(J530=K530,IF(K530=L530,0,L530),K530),J530)</f>
        <v>886667</v>
      </c>
    </row>
    <row r="531" spans="1:22" x14ac:dyDescent="0.35">
      <c r="A531" t="s">
        <v>1220</v>
      </c>
      <c r="B531" t="s">
        <v>1221</v>
      </c>
      <c r="C531" t="str">
        <f t="shared" si="8"/>
        <v>Kulikov,  Dmitry</v>
      </c>
      <c r="E531" t="s">
        <v>10</v>
      </c>
      <c r="F531" t="s">
        <v>24</v>
      </c>
      <c r="G531" t="s">
        <v>285</v>
      </c>
      <c r="H531" s="8" t="str" cm="1">
        <f t="array" ref="H531">INDEX($I$1:$R$1, MATCH(TRUE, INDEX(I531:R531="",0), 0))</f>
        <v>2024-25</v>
      </c>
      <c r="I531" s="1">
        <v>1000000</v>
      </c>
      <c r="S531">
        <f>COUNTIF(I531:R531,I531)</f>
        <v>1</v>
      </c>
      <c r="T531" s="7">
        <f>10-COUNTIF(I531:R531,I531)-COUNTBLANK(I531:R531)</f>
        <v>0</v>
      </c>
      <c r="U531" s="1">
        <f>I531</f>
        <v>1000000</v>
      </c>
      <c r="V531" s="1">
        <f>IF(I531=J531,IF(J531=K531,IF(K531=L531,0,L531),K531),J531)</f>
        <v>0</v>
      </c>
    </row>
    <row r="532" spans="1:22" x14ac:dyDescent="0.35">
      <c r="A532" t="s">
        <v>1222</v>
      </c>
      <c r="B532" t="s">
        <v>853</v>
      </c>
      <c r="C532" t="str">
        <f t="shared" si="8"/>
        <v>Kunin,  Luke</v>
      </c>
      <c r="E532" t="s">
        <v>14</v>
      </c>
      <c r="F532" t="s">
        <v>29</v>
      </c>
      <c r="G532" t="s">
        <v>9</v>
      </c>
      <c r="H532" s="8" t="str" cm="1">
        <f t="array" ref="H532">INDEX($I$1:$R$1, MATCH(TRUE, INDEX(I532:R532="",0), 0))</f>
        <v>2024-25</v>
      </c>
      <c r="I532" s="1">
        <v>2750000</v>
      </c>
      <c r="S532">
        <f>COUNTIF(I532:R532,I532)</f>
        <v>1</v>
      </c>
      <c r="T532" s="7">
        <f>10-COUNTIF(I532:R532,I532)-COUNTBLANK(I532:R532)</f>
        <v>0</v>
      </c>
      <c r="U532" s="1">
        <f>I532</f>
        <v>2750000</v>
      </c>
      <c r="V532" s="1">
        <f>IF(I532=J532,IF(J532=K532,IF(K532=L532,0,L532),K532),J532)</f>
        <v>0</v>
      </c>
    </row>
    <row r="533" spans="1:22" x14ac:dyDescent="0.35">
      <c r="A533" t="s">
        <v>1223</v>
      </c>
      <c r="B533" t="s">
        <v>1224</v>
      </c>
      <c r="C533" t="str">
        <f t="shared" si="8"/>
        <v>Kuokkanen,  Janne</v>
      </c>
      <c r="E533" t="s">
        <v>174</v>
      </c>
      <c r="F533" t="s">
        <v>12</v>
      </c>
      <c r="G533" t="s">
        <v>9</v>
      </c>
      <c r="H533" s="8" t="str" cm="1">
        <f t="array" ref="H533">INDEX($I$1:$R$1, MATCH(TRUE, INDEX(I533:R533="",0), 0))</f>
        <v>2023-24</v>
      </c>
      <c r="S533">
        <f>COUNTIF(I533:R533,I533)</f>
        <v>0</v>
      </c>
      <c r="T533" s="7">
        <f>10-COUNTIF(I533:R533,I533)-COUNTBLANK(I533:R533)</f>
        <v>0</v>
      </c>
      <c r="U533" s="1">
        <f>I533</f>
        <v>0</v>
      </c>
      <c r="V533" s="1">
        <f>IF(I533=J533,IF(J533=K533,IF(K533=L533,0,L533),K533),J533)</f>
        <v>0</v>
      </c>
    </row>
    <row r="534" spans="1:22" x14ac:dyDescent="0.35">
      <c r="A534" t="s">
        <v>1225</v>
      </c>
      <c r="B534" t="s">
        <v>447</v>
      </c>
      <c r="C534" t="str">
        <f t="shared" si="8"/>
        <v>Kupari,  Rasmus</v>
      </c>
      <c r="E534" t="s">
        <v>14</v>
      </c>
      <c r="F534" t="s">
        <v>20</v>
      </c>
      <c r="G534" t="s">
        <v>9</v>
      </c>
      <c r="H534" s="8" t="str" cm="1">
        <f t="array" ref="H534">INDEX($I$1:$R$1, MATCH(TRUE, INDEX(I534:R534="",0), 0))</f>
        <v>2025-26</v>
      </c>
      <c r="I534" s="1">
        <v>1000000</v>
      </c>
      <c r="J534" s="1">
        <v>1000000</v>
      </c>
      <c r="S534">
        <f>COUNTIF(I534:R534,I534)</f>
        <v>2</v>
      </c>
      <c r="T534" s="7">
        <f>10-COUNTIF(I534:R534,I534)-COUNTBLANK(I534:R534)</f>
        <v>0</v>
      </c>
      <c r="U534" s="1">
        <f>I534</f>
        <v>1000000</v>
      </c>
      <c r="V534" s="1">
        <f>IF(I534=J534,IF(J534=K534,IF(K534=L534,0,L534),K534),J534)</f>
        <v>0</v>
      </c>
    </row>
    <row r="535" spans="1:22" x14ac:dyDescent="0.35">
      <c r="A535" t="s">
        <v>1226</v>
      </c>
      <c r="B535" t="s">
        <v>966</v>
      </c>
      <c r="C535" t="str">
        <f t="shared" si="8"/>
        <v>Kurashev,  Philipp</v>
      </c>
      <c r="E535" t="s">
        <v>14</v>
      </c>
      <c r="F535" t="s">
        <v>18</v>
      </c>
      <c r="G535" t="s">
        <v>9</v>
      </c>
      <c r="H535" s="8" t="str" cm="1">
        <f t="array" ref="H535">INDEX($I$1:$R$1, MATCH(TRUE, INDEX(I535:R535="",0), 0))</f>
        <v>2025-26</v>
      </c>
      <c r="I535" s="1">
        <v>2250000</v>
      </c>
      <c r="J535" s="1">
        <v>2250000</v>
      </c>
      <c r="S535">
        <f>COUNTIF(I535:R535,I535)</f>
        <v>2</v>
      </c>
      <c r="T535" s="7">
        <f>10-COUNTIF(I535:R535,I535)-COUNTBLANK(I535:R535)</f>
        <v>0</v>
      </c>
      <c r="U535" s="1">
        <f>I535</f>
        <v>2250000</v>
      </c>
      <c r="V535" s="1">
        <f>IF(I535=J535,IF(J535=K535,IF(K535=L535,0,L535),K535),J535)</f>
        <v>0</v>
      </c>
    </row>
    <row r="536" spans="1:22" x14ac:dyDescent="0.35">
      <c r="A536" t="s">
        <v>1227</v>
      </c>
      <c r="B536" t="s">
        <v>1228</v>
      </c>
      <c r="C536" t="str">
        <f t="shared" si="8"/>
        <v>Kuzmenko,  Andrei</v>
      </c>
      <c r="E536" t="s">
        <v>10</v>
      </c>
      <c r="F536" t="s">
        <v>28</v>
      </c>
      <c r="G536" t="s">
        <v>9</v>
      </c>
      <c r="H536" s="8" t="str" cm="1">
        <f t="array" ref="H536">INDEX($I$1:$R$1, MATCH(TRUE, INDEX(I536:R536="",0), 0))</f>
        <v>2025-26</v>
      </c>
      <c r="I536" s="1">
        <v>5500000</v>
      </c>
      <c r="J536" s="1">
        <v>5500000</v>
      </c>
      <c r="S536">
        <f>COUNTIF(I536:R536,I536)</f>
        <v>2</v>
      </c>
      <c r="T536" s="7">
        <f>10-COUNTIF(I536:R536,I536)-COUNTBLANK(I536:R536)</f>
        <v>0</v>
      </c>
      <c r="U536" s="1">
        <f>I536</f>
        <v>5500000</v>
      </c>
      <c r="V536" s="1">
        <f>IF(I536=J536,IF(J536=K536,IF(K536=L536,0,L536),K536),J536)</f>
        <v>0</v>
      </c>
    </row>
    <row r="537" spans="1:22" x14ac:dyDescent="0.35">
      <c r="A537" t="s">
        <v>1229</v>
      </c>
      <c r="B537" t="s">
        <v>1230</v>
      </c>
      <c r="C537" t="str">
        <f t="shared" si="8"/>
        <v>Kuznetsov,  Evgeny</v>
      </c>
      <c r="E537" t="s">
        <v>10</v>
      </c>
      <c r="F537" t="s">
        <v>26</v>
      </c>
      <c r="G537" t="s">
        <v>9</v>
      </c>
      <c r="H537" s="8" t="str" cm="1">
        <f t="array" ref="H537">INDEX($I$1:$R$1, MATCH(TRUE, INDEX(I537:R537="",0), 0))</f>
        <v>2025-26</v>
      </c>
      <c r="I537" s="1">
        <v>7800000</v>
      </c>
      <c r="J537" s="1">
        <v>7800000</v>
      </c>
      <c r="S537">
        <f>COUNTIF(I537:R537,I537)</f>
        <v>2</v>
      </c>
      <c r="T537" s="7">
        <f>10-COUNTIF(I537:R537,I537)-COUNTBLANK(I537:R537)</f>
        <v>0</v>
      </c>
      <c r="U537" s="1">
        <f>I537</f>
        <v>7800000</v>
      </c>
      <c r="V537" s="1">
        <f>IF(I537=J537,IF(J537=K537,IF(K537=L537,0,L537),K537),J537)</f>
        <v>0</v>
      </c>
    </row>
    <row r="538" spans="1:22" x14ac:dyDescent="0.35">
      <c r="A538" t="s">
        <v>1231</v>
      </c>
      <c r="B538" t="s">
        <v>560</v>
      </c>
      <c r="C538" t="str">
        <f t="shared" si="8"/>
        <v>Kylington,  Oliver</v>
      </c>
      <c r="E538" t="s">
        <v>14</v>
      </c>
      <c r="F538" t="s">
        <v>27</v>
      </c>
      <c r="G538" t="s">
        <v>285</v>
      </c>
      <c r="H538" s="8" t="str" cm="1">
        <f t="array" ref="H538">INDEX($I$1:$R$1, MATCH(TRUE, INDEX(I538:R538="",0), 0))</f>
        <v>2024-25</v>
      </c>
      <c r="I538" s="1">
        <v>2500000</v>
      </c>
      <c r="S538">
        <f>COUNTIF(I538:R538,I538)</f>
        <v>1</v>
      </c>
      <c r="T538" s="7">
        <f>10-COUNTIF(I538:R538,I538)-COUNTBLANK(I538:R538)</f>
        <v>0</v>
      </c>
      <c r="U538" s="1">
        <f>I538</f>
        <v>2500000</v>
      </c>
      <c r="V538" s="1">
        <f>IF(I538=J538,IF(J538=K538,IF(K538=L538,0,L538),K538),J538)</f>
        <v>0</v>
      </c>
    </row>
    <row r="539" spans="1:22" x14ac:dyDescent="0.35">
      <c r="A539" t="s">
        <v>1232</v>
      </c>
      <c r="B539" t="s">
        <v>551</v>
      </c>
      <c r="C539" t="str">
        <f t="shared" si="8"/>
        <v>Kyrou,  Jordan</v>
      </c>
      <c r="E539" t="s">
        <v>10</v>
      </c>
      <c r="F539" t="s">
        <v>53</v>
      </c>
      <c r="G539" t="s">
        <v>9</v>
      </c>
      <c r="H539" s="8" t="str" cm="1">
        <f t="array" ref="H539">INDEX($I$1:$R$1, MATCH(TRUE, INDEX(I539:R539="",0), 0))</f>
        <v>2031-32</v>
      </c>
      <c r="I539" s="1">
        <v>8125000</v>
      </c>
      <c r="J539" s="1">
        <v>8125000</v>
      </c>
      <c r="K539" s="1">
        <v>8125000</v>
      </c>
      <c r="L539" s="1">
        <v>8125000</v>
      </c>
      <c r="M539" s="1">
        <v>8125000</v>
      </c>
      <c r="N539" s="1">
        <v>8125000</v>
      </c>
      <c r="O539" s="1">
        <v>8125000</v>
      </c>
      <c r="P539" s="1">
        <v>8125000</v>
      </c>
      <c r="S539">
        <f>COUNTIF(I539:R539,I539)</f>
        <v>8</v>
      </c>
      <c r="T539" s="7">
        <f>10-COUNTIF(I539:R539,I539)-COUNTBLANK(I539:R539)</f>
        <v>0</v>
      </c>
      <c r="U539" s="1">
        <f>I539</f>
        <v>8125000</v>
      </c>
      <c r="V539" s="1">
        <f>IF(I539=J539,IF(J539=K539,IF(K539=L539,0,L539),K539),J539)</f>
        <v>0</v>
      </c>
    </row>
    <row r="540" spans="1:22" x14ac:dyDescent="0.35">
      <c r="A540" t="s">
        <v>1233</v>
      </c>
      <c r="B540" t="s">
        <v>473</v>
      </c>
      <c r="C540" t="str">
        <f t="shared" si="8"/>
        <v>Labanc,  Kevin</v>
      </c>
      <c r="E540" t="s">
        <v>10</v>
      </c>
      <c r="F540" t="s">
        <v>71</v>
      </c>
      <c r="G540" t="s">
        <v>9</v>
      </c>
      <c r="H540" s="8" t="str" cm="1">
        <f t="array" ref="H540">INDEX($I$1:$R$1, MATCH(TRUE, INDEX(I540:R540="",0), 0))</f>
        <v>2024-25</v>
      </c>
      <c r="I540" s="1">
        <v>4725000</v>
      </c>
      <c r="S540">
        <f>COUNTIF(I540:R540,I540)</f>
        <v>1</v>
      </c>
      <c r="T540" s="7">
        <f>10-COUNTIF(I540:R540,I540)-COUNTBLANK(I540:R540)</f>
        <v>0</v>
      </c>
      <c r="U540" s="1">
        <f>I540</f>
        <v>4725000</v>
      </c>
      <c r="V540" s="1">
        <f>IF(I540=J540,IF(J540=K540,IF(K540=L540,0,L540),K540),J540)</f>
        <v>0</v>
      </c>
    </row>
    <row r="541" spans="1:22" x14ac:dyDescent="0.35">
      <c r="A541" t="s">
        <v>1234</v>
      </c>
      <c r="B541" t="s">
        <v>1235</v>
      </c>
      <c r="C541" t="str">
        <f t="shared" si="8"/>
        <v>Lacombe,  Jackson</v>
      </c>
      <c r="E541" t="s">
        <v>14</v>
      </c>
      <c r="F541" t="s">
        <v>70</v>
      </c>
      <c r="G541" t="s">
        <v>285</v>
      </c>
      <c r="H541" s="8" t="str" cm="1">
        <f t="array" ref="H541">INDEX($I$1:$R$1, MATCH(TRUE, INDEX(I541:R541="",0), 0))</f>
        <v>2024-25</v>
      </c>
      <c r="I541" s="1">
        <v>925000</v>
      </c>
      <c r="S541">
        <f>COUNTIF(I541:R541,I541)</f>
        <v>1</v>
      </c>
      <c r="T541" s="7">
        <f>10-COUNTIF(I541:R541,I541)-COUNTBLANK(I541:R541)</f>
        <v>0</v>
      </c>
      <c r="U541" s="1">
        <f>I541</f>
        <v>925000</v>
      </c>
      <c r="V541" s="1">
        <f>IF(I541=J541,IF(J541=K541,IF(K541=L541,0,L541),K541),J541)</f>
        <v>0</v>
      </c>
    </row>
    <row r="542" spans="1:22" x14ac:dyDescent="0.35">
      <c r="A542" t="s">
        <v>1236</v>
      </c>
      <c r="B542" t="s">
        <v>651</v>
      </c>
      <c r="C542" t="str">
        <f t="shared" si="8"/>
        <v>Ladue,  Paul</v>
      </c>
      <c r="E542" t="s">
        <v>10</v>
      </c>
      <c r="F542" t="s">
        <v>17</v>
      </c>
      <c r="G542" t="s">
        <v>285</v>
      </c>
      <c r="H542" s="8" t="str" cm="1">
        <f t="array" ref="H542">INDEX($I$1:$R$1, MATCH(TRUE, INDEX(I542:R542="",0), 0))</f>
        <v>2024-25</v>
      </c>
      <c r="I542" s="1">
        <v>762500</v>
      </c>
      <c r="S542">
        <f>COUNTIF(I542:R542,I542)</f>
        <v>1</v>
      </c>
      <c r="T542" s="7">
        <f>10-COUNTIF(I542:R542,I542)-COUNTBLANK(I542:R542)</f>
        <v>0</v>
      </c>
      <c r="U542" s="1">
        <f>I542</f>
        <v>762500</v>
      </c>
      <c r="V542" s="1">
        <f>IF(I542=J542,IF(J542=K542,IF(K542=L542,0,L542),K542),J542)</f>
        <v>0</v>
      </c>
    </row>
    <row r="543" spans="1:22" x14ac:dyDescent="0.35">
      <c r="A543" t="s">
        <v>1237</v>
      </c>
      <c r="B543" t="s">
        <v>489</v>
      </c>
      <c r="C543" t="str">
        <f t="shared" si="8"/>
        <v>Laferriere,  Alex</v>
      </c>
      <c r="E543" t="s">
        <v>14</v>
      </c>
      <c r="F543" t="s">
        <v>23</v>
      </c>
      <c r="G543" t="s">
        <v>9</v>
      </c>
      <c r="H543" s="8" t="str" cm="1">
        <f t="array" ref="H543">INDEX($I$1:$R$1, MATCH(TRUE, INDEX(I543:R543="",0), 0))</f>
        <v>2025-26</v>
      </c>
      <c r="I543" s="1">
        <v>875000</v>
      </c>
      <c r="J543" s="1">
        <v>875000</v>
      </c>
      <c r="S543">
        <f>COUNTIF(I543:R543,I543)</f>
        <v>2</v>
      </c>
      <c r="T543" s="7">
        <f>10-COUNTIF(I543:R543,I543)-COUNTBLANK(I543:R543)</f>
        <v>0</v>
      </c>
      <c r="U543" s="1">
        <f>I543</f>
        <v>875000</v>
      </c>
      <c r="V543" s="1">
        <f>IF(I543=J543,IF(J543=K543,IF(K543=L543,0,L543),K543),J543)</f>
        <v>0</v>
      </c>
    </row>
    <row r="544" spans="1:22" x14ac:dyDescent="0.35">
      <c r="A544" t="s">
        <v>1237</v>
      </c>
      <c r="B544" t="s">
        <v>1238</v>
      </c>
      <c r="C544" t="str">
        <f t="shared" si="8"/>
        <v>Laferriere,  Mathias</v>
      </c>
      <c r="E544" t="s">
        <v>14</v>
      </c>
      <c r="F544" t="s">
        <v>53</v>
      </c>
      <c r="G544" t="s">
        <v>9</v>
      </c>
      <c r="H544" s="8" t="str" cm="1">
        <f t="array" ref="H544">INDEX($I$1:$R$1, MATCH(TRUE, INDEX(I544:R544="",0), 0))</f>
        <v>2024-25</v>
      </c>
      <c r="I544" s="1">
        <v>775000</v>
      </c>
      <c r="S544">
        <f>COUNTIF(I544:R544,I544)</f>
        <v>1</v>
      </c>
      <c r="T544" s="7">
        <f>10-COUNTIF(I544:R544,I544)-COUNTBLANK(I544:R544)</f>
        <v>0</v>
      </c>
      <c r="U544" s="1">
        <f>I544</f>
        <v>775000</v>
      </c>
      <c r="V544" s="1">
        <f>IF(I544=J544,IF(J544=K544,IF(K544=L544,0,L544),K544),J544)</f>
        <v>0</v>
      </c>
    </row>
    <row r="545" spans="1:22" x14ac:dyDescent="0.35">
      <c r="A545" t="s">
        <v>1239</v>
      </c>
      <c r="B545" t="s">
        <v>531</v>
      </c>
      <c r="C545" t="str">
        <f t="shared" si="8"/>
        <v>Lafferty,  Sam</v>
      </c>
      <c r="E545" t="s">
        <v>10</v>
      </c>
      <c r="F545" t="s">
        <v>16</v>
      </c>
      <c r="G545" t="s">
        <v>9</v>
      </c>
      <c r="H545" s="8" t="str" cm="1">
        <f t="array" ref="H545">INDEX($I$1:$R$1, MATCH(TRUE, INDEX(I545:R545="",0), 0))</f>
        <v>2024-25</v>
      </c>
      <c r="I545" s="1">
        <v>1150000</v>
      </c>
      <c r="S545">
        <f>COUNTIF(I545:R545,I545)</f>
        <v>1</v>
      </c>
      <c r="T545" s="7">
        <f>10-COUNTIF(I545:R545,I545)-COUNTBLANK(I545:R545)</f>
        <v>0</v>
      </c>
      <c r="U545" s="1">
        <f>I545</f>
        <v>1150000</v>
      </c>
      <c r="V545" s="1">
        <f>IF(I545=J545,IF(J545=K545,IF(K545=L545,0,L545),K545),J545)</f>
        <v>0</v>
      </c>
    </row>
    <row r="546" spans="1:22" x14ac:dyDescent="0.35">
      <c r="A546" t="s">
        <v>1240</v>
      </c>
      <c r="B546" t="s">
        <v>1241</v>
      </c>
      <c r="C546" t="str">
        <f t="shared" si="8"/>
        <v>Lafreniere,  Alexei</v>
      </c>
      <c r="E546" t="s">
        <v>14</v>
      </c>
      <c r="F546" t="s">
        <v>42</v>
      </c>
      <c r="G546" t="s">
        <v>9</v>
      </c>
      <c r="H546" s="8" t="str" cm="1">
        <f t="array" ref="H546">INDEX($I$1:$R$1, MATCH(TRUE, INDEX(I546:R546="",0), 0))</f>
        <v>2025-26</v>
      </c>
      <c r="I546" s="1">
        <v>2325000</v>
      </c>
      <c r="J546" s="1">
        <v>2325000</v>
      </c>
      <c r="S546">
        <f>COUNTIF(I546:R546,I546)</f>
        <v>2</v>
      </c>
      <c r="T546" s="7">
        <f>10-COUNTIF(I546:R546,I546)-COUNTBLANK(I546:R546)</f>
        <v>0</v>
      </c>
      <c r="U546" s="1">
        <f>I546</f>
        <v>2325000</v>
      </c>
      <c r="V546" s="1">
        <f>IF(I546=J546,IF(J546=K546,IF(K546=L546,0,L546),K546),J546)</f>
        <v>0</v>
      </c>
    </row>
    <row r="547" spans="1:22" x14ac:dyDescent="0.35">
      <c r="A547" t="s">
        <v>1242</v>
      </c>
      <c r="B547" t="s">
        <v>1176</v>
      </c>
      <c r="C547" t="str">
        <f t="shared" si="8"/>
        <v>Laine,  Patrik</v>
      </c>
      <c r="E547" t="s">
        <v>10</v>
      </c>
      <c r="F547" t="s">
        <v>25</v>
      </c>
      <c r="G547" t="s">
        <v>9</v>
      </c>
      <c r="H547" s="8" t="str" cm="1">
        <f t="array" ref="H547">INDEX($I$1:$R$1, MATCH(TRUE, INDEX(I547:R547="",0), 0))</f>
        <v>2026-27</v>
      </c>
      <c r="I547" s="1">
        <v>8700000</v>
      </c>
      <c r="J547" s="1">
        <v>8700000</v>
      </c>
      <c r="K547" s="1">
        <v>8700000</v>
      </c>
      <c r="S547">
        <f>COUNTIF(I547:R547,I547)</f>
        <v>3</v>
      </c>
      <c r="T547" s="7">
        <f>10-COUNTIF(I547:R547,I547)-COUNTBLANK(I547:R547)</f>
        <v>0</v>
      </c>
      <c r="U547" s="1">
        <f>I547</f>
        <v>8700000</v>
      </c>
      <c r="V547" s="1">
        <f>IF(I547=J547,IF(J547=K547,IF(K547=L547,0,L547),K547),J547)</f>
        <v>0</v>
      </c>
    </row>
    <row r="548" spans="1:22" x14ac:dyDescent="0.35">
      <c r="A548" t="s">
        <v>1243</v>
      </c>
      <c r="B548" t="s">
        <v>1244</v>
      </c>
      <c r="C548" t="str">
        <f t="shared" si="8"/>
        <v>Lajoie,  Maxime</v>
      </c>
      <c r="E548" t="s">
        <v>174</v>
      </c>
      <c r="F548" t="s">
        <v>12</v>
      </c>
      <c r="G548" t="s">
        <v>285</v>
      </c>
      <c r="H548" s="8" t="str" cm="1">
        <f t="array" ref="H548">INDEX($I$1:$R$1, MATCH(TRUE, INDEX(I548:R548="",0), 0))</f>
        <v>2023-24</v>
      </c>
      <c r="S548">
        <f>COUNTIF(I548:R548,I548)</f>
        <v>0</v>
      </c>
      <c r="T548" s="7">
        <f>10-COUNTIF(I548:R548,I548)-COUNTBLANK(I548:R548)</f>
        <v>0</v>
      </c>
      <c r="U548" s="1">
        <f>I548</f>
        <v>0</v>
      </c>
      <c r="V548" s="1">
        <f>IF(I548=J548,IF(J548=K548,IF(K548=L548,0,L548),K548),J548)</f>
        <v>0</v>
      </c>
    </row>
    <row r="549" spans="1:22" x14ac:dyDescent="0.35">
      <c r="A549" t="s">
        <v>1245</v>
      </c>
      <c r="B549" t="s">
        <v>900</v>
      </c>
      <c r="C549" t="str">
        <f t="shared" si="8"/>
        <v>Landeskog,  Gabriel</v>
      </c>
      <c r="F549" t="s">
        <v>64</v>
      </c>
      <c r="G549" t="s">
        <v>9</v>
      </c>
      <c r="H549" s="8" t="str" cm="1">
        <f t="array" ref="H549">INDEX($I$1:$R$1, MATCH(TRUE, INDEX(I549:R549="",0), 0))</f>
        <v>2027-28</v>
      </c>
      <c r="I549" s="1">
        <v>7000000</v>
      </c>
      <c r="J549" s="1">
        <v>7000000</v>
      </c>
      <c r="K549" s="1">
        <v>7000000</v>
      </c>
      <c r="L549" s="1">
        <v>7000000</v>
      </c>
      <c r="S549">
        <f>COUNTIF(I549:R549,I549)</f>
        <v>4</v>
      </c>
      <c r="T549" s="7">
        <f>10-COUNTIF(I549:R549,I549)-COUNTBLANK(I549:R549)</f>
        <v>0</v>
      </c>
      <c r="U549" s="1">
        <f>I549</f>
        <v>7000000</v>
      </c>
      <c r="V549" s="1">
        <f>IF(I549=J549,IF(J549=K549,IF(K549=L549,0,L549),K549),J549)</f>
        <v>0</v>
      </c>
    </row>
    <row r="550" spans="1:22" x14ac:dyDescent="0.35">
      <c r="A550" t="s">
        <v>1246</v>
      </c>
      <c r="B550" t="s">
        <v>473</v>
      </c>
      <c r="C550" t="str">
        <f t="shared" si="8"/>
        <v>Lankinnen,  Kevin</v>
      </c>
      <c r="E550" t="s">
        <v>10</v>
      </c>
      <c r="F550" t="s">
        <v>98</v>
      </c>
      <c r="G550" t="s">
        <v>365</v>
      </c>
      <c r="H550" s="8" t="str" cm="1">
        <f t="array" ref="H550">INDEX($I$1:$R$1, MATCH(TRUE, INDEX(I550:R550="",0), 0))</f>
        <v>2024-25</v>
      </c>
      <c r="I550" s="1">
        <v>2000000</v>
      </c>
      <c r="S550">
        <f>COUNTIF(I550:R550,I550)</f>
        <v>1</v>
      </c>
      <c r="T550" s="7">
        <f>10-COUNTIF(I550:R550,I550)-COUNTBLANK(I550:R550)</f>
        <v>0</v>
      </c>
      <c r="U550" s="1">
        <f>I550</f>
        <v>2000000</v>
      </c>
      <c r="V550" s="1">
        <f>IF(I550=J550,IF(J550=K550,IF(K550=L550,0,L550),K550),J550)</f>
        <v>0</v>
      </c>
    </row>
    <row r="551" spans="1:22" x14ac:dyDescent="0.35">
      <c r="A551" t="s">
        <v>1247</v>
      </c>
      <c r="B551" t="s">
        <v>1248</v>
      </c>
      <c r="C551" t="str">
        <f t="shared" si="8"/>
        <v>Lapierre,  Hendrix</v>
      </c>
      <c r="E551" t="s">
        <v>14</v>
      </c>
      <c r="F551" t="s">
        <v>26</v>
      </c>
      <c r="G551" t="s">
        <v>9</v>
      </c>
      <c r="H551" s="8" t="str" cm="1">
        <f t="array" ref="H551">INDEX($I$1:$R$1, MATCH(TRUE, INDEX(I551:R551="",0), 0))</f>
        <v>2025-26</v>
      </c>
      <c r="I551" s="1">
        <v>863333</v>
      </c>
      <c r="J551" s="1">
        <v>863333</v>
      </c>
      <c r="S551">
        <f>COUNTIF(I551:R551,I551)</f>
        <v>2</v>
      </c>
      <c r="T551" s="7">
        <f>10-COUNTIF(I551:R551,I551)-COUNTBLANK(I551:R551)</f>
        <v>0</v>
      </c>
      <c r="U551" s="1">
        <f>I551</f>
        <v>863333</v>
      </c>
      <c r="V551" s="1">
        <f>IF(I551=J551,IF(J551=K551,IF(K551=L551,0,L551),K551),J551)</f>
        <v>0</v>
      </c>
    </row>
    <row r="552" spans="1:22" x14ac:dyDescent="0.35">
      <c r="A552" t="s">
        <v>1249</v>
      </c>
      <c r="B552" t="s">
        <v>703</v>
      </c>
      <c r="C552" t="str">
        <f t="shared" si="8"/>
        <v>Larkin,  Dylan</v>
      </c>
      <c r="E552" t="s">
        <v>10</v>
      </c>
      <c r="F552" t="s">
        <v>50</v>
      </c>
      <c r="G552" t="s">
        <v>9</v>
      </c>
      <c r="H552" s="8" t="str" cm="1">
        <f t="array" ref="H552">INDEX($I$1:$R$1, MATCH(TRUE, INDEX(I552:R552="",0), 0))</f>
        <v>2031-32</v>
      </c>
      <c r="I552" s="1">
        <v>8700000</v>
      </c>
      <c r="J552" s="1">
        <v>8700000</v>
      </c>
      <c r="K552" s="1">
        <v>8700000</v>
      </c>
      <c r="L552" s="1">
        <v>8700000</v>
      </c>
      <c r="M552" s="1">
        <v>8700000</v>
      </c>
      <c r="N552" s="1">
        <v>8700000</v>
      </c>
      <c r="O552" s="1">
        <v>8700000</v>
      </c>
      <c r="P552" s="1">
        <v>8700000</v>
      </c>
      <c r="S552">
        <f>COUNTIF(I552:R552,I552)</f>
        <v>8</v>
      </c>
      <c r="T552" s="7">
        <f>10-COUNTIF(I552:R552,I552)-COUNTBLANK(I552:R552)</f>
        <v>0</v>
      </c>
      <c r="U552" s="1">
        <f>I552</f>
        <v>8700000</v>
      </c>
      <c r="V552" s="1">
        <f>IF(I552=J552,IF(J552=K552,IF(K552=L552,0,L552),K552),J552)</f>
        <v>0</v>
      </c>
    </row>
    <row r="553" spans="1:22" x14ac:dyDescent="0.35">
      <c r="A553" t="s">
        <v>1250</v>
      </c>
      <c r="B553" t="s">
        <v>512</v>
      </c>
      <c r="C553" t="str">
        <f t="shared" si="8"/>
        <v>Larsson,  Adam</v>
      </c>
      <c r="E553" t="s">
        <v>10</v>
      </c>
      <c r="F553" t="s">
        <v>41</v>
      </c>
      <c r="G553" t="s">
        <v>285</v>
      </c>
      <c r="H553" s="8" t="str" cm="1">
        <f t="array" ref="H553">INDEX($I$1:$R$1, MATCH(TRUE, INDEX(I553:R553="",0), 0))</f>
        <v>2025-26</v>
      </c>
      <c r="I553" s="1">
        <v>4000000</v>
      </c>
      <c r="J553" s="1">
        <v>4000000</v>
      </c>
      <c r="S553">
        <f>COUNTIF(I553:R553,I553)</f>
        <v>2</v>
      </c>
      <c r="T553" s="7">
        <f>10-COUNTIF(I553:R553,I553)-COUNTBLANK(I553:R553)</f>
        <v>0</v>
      </c>
      <c r="U553" s="1">
        <f>I553</f>
        <v>4000000</v>
      </c>
      <c r="V553" s="1">
        <f>IF(I553=J553,IF(J553=K553,IF(K553=L553,0,L553),K553),J553)</f>
        <v>0</v>
      </c>
    </row>
    <row r="554" spans="1:22" x14ac:dyDescent="0.35">
      <c r="A554" t="s">
        <v>1250</v>
      </c>
      <c r="B554" t="s">
        <v>544</v>
      </c>
      <c r="C554" t="str">
        <f t="shared" si="8"/>
        <v>Larsson,  Jacob</v>
      </c>
      <c r="E554" t="s">
        <v>10</v>
      </c>
      <c r="F554" t="s">
        <v>34</v>
      </c>
      <c r="G554" t="s">
        <v>285</v>
      </c>
      <c r="H554" s="8" t="str" cm="1">
        <f t="array" ref="H554">INDEX($I$1:$R$1, MATCH(TRUE, INDEX(I554:R554="",0), 0))</f>
        <v>2024-25</v>
      </c>
      <c r="I554" s="1">
        <v>775000</v>
      </c>
      <c r="S554">
        <f>COUNTIF(I554:R554,I554)</f>
        <v>1</v>
      </c>
      <c r="T554" s="7">
        <f>10-COUNTIF(I554:R554,I554)-COUNTBLANK(I554:R554)</f>
        <v>0</v>
      </c>
      <c r="U554" s="1">
        <f>I554</f>
        <v>775000</v>
      </c>
      <c r="V554" s="1">
        <f>IF(I554=J554,IF(J554=K554,IF(K554=L554,0,L554),K554),J554)</f>
        <v>0</v>
      </c>
    </row>
    <row r="555" spans="1:22" x14ac:dyDescent="0.35">
      <c r="A555" t="s">
        <v>1251</v>
      </c>
      <c r="B555" t="s">
        <v>1252</v>
      </c>
      <c r="C555" t="str">
        <f t="shared" si="8"/>
        <v>Laughton,  Scott</v>
      </c>
      <c r="F555" t="s">
        <v>13</v>
      </c>
      <c r="G555" t="s">
        <v>9</v>
      </c>
      <c r="H555" s="8" t="str" cm="1">
        <f t="array" ref="H555">INDEX($I$1:$R$1, MATCH(TRUE, INDEX(I555:R555="",0), 0))</f>
        <v>2026-27</v>
      </c>
      <c r="I555" s="1">
        <v>3000000</v>
      </c>
      <c r="J555" s="1">
        <v>3000000</v>
      </c>
      <c r="K555" s="1">
        <v>3000000</v>
      </c>
      <c r="S555">
        <f>COUNTIF(I555:R555,I555)</f>
        <v>3</v>
      </c>
      <c r="T555" s="7">
        <f>10-COUNTIF(I555:R555,I555)-COUNTBLANK(I555:R555)</f>
        <v>0</v>
      </c>
      <c r="U555" s="1">
        <f>I555</f>
        <v>3000000</v>
      </c>
      <c r="V555" s="1">
        <f>IF(I555=J555,IF(J555=K555,IF(K555=L555,0,L555),K555),J555)</f>
        <v>0</v>
      </c>
    </row>
    <row r="556" spans="1:22" x14ac:dyDescent="0.35">
      <c r="A556" t="s">
        <v>1253</v>
      </c>
      <c r="B556" t="s">
        <v>765</v>
      </c>
      <c r="C556" t="str">
        <f t="shared" si="8"/>
        <v>Lauzon,  Jeremy</v>
      </c>
      <c r="E556" t="s">
        <v>10</v>
      </c>
      <c r="F556" t="s">
        <v>98</v>
      </c>
      <c r="G556" t="s">
        <v>285</v>
      </c>
      <c r="H556" s="8" t="str" cm="1">
        <f t="array" ref="H556">INDEX($I$1:$R$1, MATCH(TRUE, INDEX(I556:R556="",0), 0))</f>
        <v>2026-27</v>
      </c>
      <c r="I556" s="1">
        <v>2000000</v>
      </c>
      <c r="J556" s="1">
        <v>2000000</v>
      </c>
      <c r="K556" s="1">
        <v>2000000</v>
      </c>
      <c r="S556">
        <f>COUNTIF(I556:R556,I556)</f>
        <v>3</v>
      </c>
      <c r="T556" s="7">
        <f>10-COUNTIF(I556:R556,I556)-COUNTBLANK(I556:R556)</f>
        <v>0</v>
      </c>
      <c r="U556" s="1">
        <f>I556</f>
        <v>2000000</v>
      </c>
      <c r="V556" s="1">
        <f>IF(I556=J556,IF(J556=K556,IF(K556=L556,0,L556),K556),J556)</f>
        <v>0</v>
      </c>
    </row>
    <row r="557" spans="1:22" x14ac:dyDescent="0.35">
      <c r="A557" t="s">
        <v>1254</v>
      </c>
      <c r="B557" t="s">
        <v>1255</v>
      </c>
      <c r="C557" t="str">
        <f t="shared" si="8"/>
        <v>Lazar,  Curtis</v>
      </c>
      <c r="E557" t="s">
        <v>14</v>
      </c>
      <c r="F557" t="s">
        <v>32</v>
      </c>
      <c r="G557" t="s">
        <v>9</v>
      </c>
      <c r="H557" s="8" t="str" cm="1">
        <f t="array" ref="H557">INDEX($I$1:$R$1, MATCH(TRUE, INDEX(I557:R557="",0), 0))</f>
        <v>2025-26</v>
      </c>
      <c r="I557" s="1">
        <v>1000000</v>
      </c>
      <c r="J557" s="1">
        <v>1000000</v>
      </c>
      <c r="S557">
        <f>COUNTIF(I557:R557,I557)</f>
        <v>2</v>
      </c>
      <c r="T557" s="7">
        <f>10-COUNTIF(I557:R557,I557)-COUNTBLANK(I557:R557)</f>
        <v>0</v>
      </c>
      <c r="U557" s="1">
        <f>I557</f>
        <v>1000000</v>
      </c>
      <c r="V557" s="1">
        <f>IF(I557=J557,IF(J557=K557,IF(K557=L557,0,L557),K557),J557)</f>
        <v>0</v>
      </c>
    </row>
    <row r="558" spans="1:22" x14ac:dyDescent="0.35">
      <c r="A558" t="s">
        <v>1256</v>
      </c>
      <c r="B558" t="s">
        <v>564</v>
      </c>
      <c r="C558" t="str">
        <f t="shared" si="8"/>
        <v>Leddy,  Nick</v>
      </c>
      <c r="E558" t="s">
        <v>10</v>
      </c>
      <c r="F558" t="s">
        <v>53</v>
      </c>
      <c r="G558" t="s">
        <v>285</v>
      </c>
      <c r="H558" s="8" t="str" cm="1">
        <f t="array" ref="H558">INDEX($I$1:$R$1, MATCH(TRUE, INDEX(I558:R558="",0), 0))</f>
        <v>2026-27</v>
      </c>
      <c r="I558" s="1">
        <v>4000000</v>
      </c>
      <c r="J558" s="1">
        <v>4000000</v>
      </c>
      <c r="K558" s="1">
        <v>4000000</v>
      </c>
      <c r="S558">
        <f>COUNTIF(I558:R558,I558)</f>
        <v>3</v>
      </c>
      <c r="T558" s="7">
        <f>10-COUNTIF(I558:R558,I558)-COUNTBLANK(I558:R558)</f>
        <v>0</v>
      </c>
      <c r="U558" s="1">
        <f>I558</f>
        <v>4000000</v>
      </c>
      <c r="V558" s="1">
        <f>IF(I558=J558,IF(J558=K558,IF(K558=L558,0,L558),K558),J558)</f>
        <v>0</v>
      </c>
    </row>
    <row r="559" spans="1:22" x14ac:dyDescent="0.35">
      <c r="A559" t="s">
        <v>1257</v>
      </c>
      <c r="B559" t="s">
        <v>557</v>
      </c>
      <c r="C559" t="str">
        <f t="shared" si="8"/>
        <v>Lee,  Anders</v>
      </c>
      <c r="E559" t="s">
        <v>10</v>
      </c>
      <c r="F559" t="s">
        <v>31</v>
      </c>
      <c r="G559" t="s">
        <v>9</v>
      </c>
      <c r="H559" s="8" t="str" cm="1">
        <f t="array" ref="H559">INDEX($I$1:$R$1, MATCH(TRUE, INDEX(I559:R559="",0), 0))</f>
        <v>2026-27</v>
      </c>
      <c r="I559" s="1">
        <v>7000000</v>
      </c>
      <c r="J559" s="1">
        <v>7000000</v>
      </c>
      <c r="K559" s="1">
        <v>7000000</v>
      </c>
      <c r="S559">
        <f>COUNTIF(I559:R559,I559)</f>
        <v>3</v>
      </c>
      <c r="T559" s="7">
        <f>10-COUNTIF(I559:R559,I559)-COUNTBLANK(I559:R559)</f>
        <v>0</v>
      </c>
      <c r="U559" s="1">
        <f>I559</f>
        <v>7000000</v>
      </c>
      <c r="V559" s="1">
        <f>IF(I559=J559,IF(J559=K559,IF(K559=L559,0,L559),K559),J559)</f>
        <v>0</v>
      </c>
    </row>
    <row r="560" spans="1:22" x14ac:dyDescent="0.35">
      <c r="A560" t="s">
        <v>1258</v>
      </c>
      <c r="B560" t="s">
        <v>1259</v>
      </c>
      <c r="C560" t="str">
        <f t="shared" si="8"/>
        <v>Lehkonen,  Artturi</v>
      </c>
      <c r="E560" t="s">
        <v>10</v>
      </c>
      <c r="F560" t="s">
        <v>64</v>
      </c>
      <c r="G560" t="s">
        <v>9</v>
      </c>
      <c r="H560" s="8" t="str" cm="1">
        <f t="array" ref="H560">INDEX($I$1:$R$1, MATCH(TRUE, INDEX(I560:R560="",0), 0))</f>
        <v>2027-28</v>
      </c>
      <c r="I560" s="1">
        <v>4500000</v>
      </c>
      <c r="J560" s="1">
        <v>4500000</v>
      </c>
      <c r="K560" s="1">
        <v>4500000</v>
      </c>
      <c r="L560" s="1">
        <v>4500000</v>
      </c>
      <c r="S560">
        <f>COUNTIF(I560:R560,I560)</f>
        <v>4</v>
      </c>
      <c r="T560" s="7">
        <f>10-COUNTIF(I560:R560,I560)-COUNTBLANK(I560:R560)</f>
        <v>0</v>
      </c>
      <c r="U560" s="1">
        <f>I560</f>
        <v>4500000</v>
      </c>
      <c r="V560" s="1">
        <f>IF(I560=J560,IF(J560=K560,IF(K560=L560,0,L560),K560),J560)</f>
        <v>0</v>
      </c>
    </row>
    <row r="561" spans="1:22" x14ac:dyDescent="0.35">
      <c r="A561" t="s">
        <v>1260</v>
      </c>
      <c r="B561" t="s">
        <v>1261</v>
      </c>
      <c r="C561" t="str">
        <f t="shared" si="8"/>
        <v>Lehner,  Robin</v>
      </c>
      <c r="E561" t="s">
        <v>10</v>
      </c>
      <c r="F561" t="s">
        <v>15</v>
      </c>
      <c r="G561" t="s">
        <v>365</v>
      </c>
      <c r="H561" s="8" t="str" cm="1">
        <f t="array" ref="H561">INDEX($I$1:$R$1, MATCH(TRUE, INDEX(I561:R561="",0), 0))</f>
        <v>2025-26</v>
      </c>
      <c r="I561" s="1">
        <v>5000000</v>
      </c>
      <c r="J561" s="1">
        <v>5000000</v>
      </c>
      <c r="S561">
        <f>COUNTIF(I561:R561,I561)</f>
        <v>2</v>
      </c>
      <c r="T561" s="7">
        <f>10-COUNTIF(I561:R561,I561)-COUNTBLANK(I561:R561)</f>
        <v>0</v>
      </c>
      <c r="U561" s="1">
        <f>I561</f>
        <v>5000000</v>
      </c>
      <c r="V561" s="1">
        <f>IF(I561=J561,IF(J561=K561,IF(K561=L561,0,L561),K561),J561)</f>
        <v>0</v>
      </c>
    </row>
    <row r="562" spans="1:22" x14ac:dyDescent="0.35">
      <c r="A562" t="s">
        <v>1262</v>
      </c>
      <c r="B562" t="s">
        <v>546</v>
      </c>
      <c r="C562" t="str">
        <f t="shared" si="8"/>
        <v>Lekkerimaki,  Jonathan</v>
      </c>
      <c r="E562" t="s">
        <v>14</v>
      </c>
      <c r="F562" t="s">
        <v>28</v>
      </c>
      <c r="G562" t="s">
        <v>9</v>
      </c>
      <c r="H562" s="8" t="str" cm="1">
        <f t="array" ref="H562">INDEX($I$1:$R$1, MATCH(TRUE, INDEX(I562:R562="",0), 0))</f>
        <v>2026-27</v>
      </c>
      <c r="I562" s="1">
        <v>950000</v>
      </c>
      <c r="J562" s="1">
        <v>950000</v>
      </c>
      <c r="K562" s="1">
        <v>950000</v>
      </c>
      <c r="S562">
        <f>COUNTIF(I562:R562,I562)</f>
        <v>3</v>
      </c>
      <c r="T562" s="7">
        <f>10-COUNTIF(I562:R562,I562)-COUNTBLANK(I562:R562)</f>
        <v>0</v>
      </c>
      <c r="U562" s="1">
        <f>I562</f>
        <v>950000</v>
      </c>
      <c r="V562" s="1">
        <f>IF(I562=J562,IF(J562=K562,IF(K562=L562,0,L562),K562),J562)</f>
        <v>0</v>
      </c>
    </row>
    <row r="563" spans="1:22" x14ac:dyDescent="0.35">
      <c r="A563" t="s">
        <v>1263</v>
      </c>
      <c r="B563" t="s">
        <v>618</v>
      </c>
      <c r="C563" t="str">
        <f t="shared" si="8"/>
        <v>Lemieux,  Brendan</v>
      </c>
      <c r="E563" t="s">
        <v>10</v>
      </c>
      <c r="F563" t="s">
        <v>12</v>
      </c>
      <c r="G563" t="s">
        <v>9</v>
      </c>
      <c r="H563" s="8" t="str" cm="1">
        <f t="array" ref="H563">INDEX($I$1:$R$1, MATCH(TRUE, INDEX(I563:R563="",0), 0))</f>
        <v>2024-25</v>
      </c>
      <c r="I563" s="1">
        <v>800000</v>
      </c>
      <c r="S563">
        <f>COUNTIF(I563:R563,I563)</f>
        <v>1</v>
      </c>
      <c r="T563" s="7">
        <f>10-COUNTIF(I563:R563,I563)-COUNTBLANK(I563:R563)</f>
        <v>0</v>
      </c>
      <c r="U563" s="1">
        <f>I563</f>
        <v>800000</v>
      </c>
      <c r="V563" s="1">
        <f>IF(I563=J563,IF(J563=K563,IF(K563=L563,0,L563),K563),J563)</f>
        <v>0</v>
      </c>
    </row>
    <row r="564" spans="1:22" x14ac:dyDescent="0.35">
      <c r="A564" t="s">
        <v>1264</v>
      </c>
      <c r="B564" t="s">
        <v>665</v>
      </c>
      <c r="C564" t="str">
        <f t="shared" si="8"/>
        <v>Leonard,  Ryan</v>
      </c>
      <c r="E564" t="s">
        <v>174</v>
      </c>
      <c r="F564" t="s">
        <v>26</v>
      </c>
      <c r="G564" t="s">
        <v>9</v>
      </c>
      <c r="H564" s="8" t="str" cm="1">
        <f t="array" ref="H564">INDEX($I$1:$R$1, MATCH(TRUE, INDEX(I564:R564="",0), 0))</f>
        <v>2023-24</v>
      </c>
      <c r="S564">
        <f>COUNTIF(I564:R564,I564)</f>
        <v>0</v>
      </c>
      <c r="T564" s="7">
        <f>10-COUNTIF(I564:R564,I564)-COUNTBLANK(I564:R564)</f>
        <v>0</v>
      </c>
      <c r="U564" s="1">
        <f>I564</f>
        <v>0</v>
      </c>
      <c r="V564" s="1">
        <f>IF(I564=J564,IF(J564=K564,IF(K564=L564,0,L564),K564),J564)</f>
        <v>0</v>
      </c>
    </row>
    <row r="565" spans="1:22" x14ac:dyDescent="0.35">
      <c r="A565" t="s">
        <v>1265</v>
      </c>
      <c r="B565" t="s">
        <v>1266</v>
      </c>
      <c r="C565" t="str">
        <f t="shared" si="8"/>
        <v>Letang,  Kris</v>
      </c>
      <c r="E565" t="s">
        <v>10</v>
      </c>
      <c r="F565" t="s">
        <v>8</v>
      </c>
      <c r="G565" t="s">
        <v>285</v>
      </c>
      <c r="H565" s="8" t="str" cm="1">
        <f t="array" ref="H565">INDEX($I$1:$R$1, MATCH(TRUE, INDEX(I565:R565="",0), 0))</f>
        <v>2028-29</v>
      </c>
      <c r="I565" s="1">
        <v>6100000</v>
      </c>
      <c r="J565" s="1">
        <v>6100000</v>
      </c>
      <c r="K565" s="1">
        <v>6100000</v>
      </c>
      <c r="L565" s="1">
        <v>6100000</v>
      </c>
      <c r="M565" s="1">
        <v>6100000</v>
      </c>
      <c r="S565">
        <f>COUNTIF(I565:R565,I565)</f>
        <v>5</v>
      </c>
      <c r="T565" s="7">
        <f>10-COUNTIF(I565:R565,I565)-COUNTBLANK(I565:R565)</f>
        <v>0</v>
      </c>
      <c r="U565" s="1">
        <f>I565</f>
        <v>6100000</v>
      </c>
      <c r="V565" s="1">
        <f>IF(I565=J565,IF(J565=K565,IF(K565=L565,0,L565),K565),J565)</f>
        <v>0</v>
      </c>
    </row>
    <row r="566" spans="1:22" x14ac:dyDescent="0.35">
      <c r="A566" t="s">
        <v>1267</v>
      </c>
      <c r="B566" t="s">
        <v>516</v>
      </c>
      <c r="C566" t="str">
        <f t="shared" si="8"/>
        <v>Lethemon,  John</v>
      </c>
      <c r="E566" t="s">
        <v>174</v>
      </c>
      <c r="F566" t="s">
        <v>50</v>
      </c>
      <c r="G566" t="s">
        <v>365</v>
      </c>
      <c r="H566" s="8" t="str" cm="1">
        <f t="array" ref="H566">INDEX($I$1:$R$1, MATCH(TRUE, INDEX(I566:R566="",0), 0))</f>
        <v>2023-24</v>
      </c>
      <c r="S566">
        <f>COUNTIF(I566:R566,I566)</f>
        <v>0</v>
      </c>
      <c r="T566" s="7">
        <f>10-COUNTIF(I566:R566,I566)-COUNTBLANK(I566:R566)</f>
        <v>0</v>
      </c>
      <c r="U566" s="1">
        <f>I566</f>
        <v>0</v>
      </c>
      <c r="V566" s="1">
        <f>IF(I566=J566,IF(J566=K566,IF(K566=L566,0,L566),K566),J566)</f>
        <v>0</v>
      </c>
    </row>
    <row r="567" spans="1:22" x14ac:dyDescent="0.35">
      <c r="A567" t="s">
        <v>1268</v>
      </c>
      <c r="B567" t="s">
        <v>1269</v>
      </c>
      <c r="C567" t="str">
        <f t="shared" si="8"/>
        <v>Levi,  Devon</v>
      </c>
      <c r="E567" t="s">
        <v>14</v>
      </c>
      <c r="F567" t="s">
        <v>48</v>
      </c>
      <c r="G567" t="s">
        <v>365</v>
      </c>
      <c r="H567" s="8" t="str" cm="1">
        <f t="array" ref="H567">INDEX($I$1:$R$1, MATCH(TRUE, INDEX(I567:R567="",0), 0))</f>
        <v>2024-25</v>
      </c>
      <c r="I567" s="1">
        <v>925000</v>
      </c>
      <c r="S567">
        <f>COUNTIF(I567:R567,I567)</f>
        <v>1</v>
      </c>
      <c r="T567" s="7">
        <f>10-COUNTIF(I567:R567,I567)-COUNTBLANK(I567:R567)</f>
        <v>0</v>
      </c>
      <c r="U567" s="1">
        <f>I567</f>
        <v>925000</v>
      </c>
      <c r="V567" s="1">
        <f>IF(I567=J567,IF(J567=K567,IF(K567=L567,0,L567),K567),J567)</f>
        <v>0</v>
      </c>
    </row>
    <row r="568" spans="1:22" x14ac:dyDescent="0.35">
      <c r="A568" t="s">
        <v>1270</v>
      </c>
      <c r="B568" t="s">
        <v>571</v>
      </c>
      <c r="C568" t="str">
        <f t="shared" si="8"/>
        <v>Levtchi,  Anton</v>
      </c>
      <c r="E568" t="s">
        <v>174</v>
      </c>
      <c r="F568" t="s">
        <v>24</v>
      </c>
      <c r="G568" t="s">
        <v>9</v>
      </c>
      <c r="H568" s="8" t="str" cm="1">
        <f t="array" ref="H568">INDEX($I$1:$R$1, MATCH(TRUE, INDEX(I568:R568="",0), 0))</f>
        <v>2023-24</v>
      </c>
      <c r="S568">
        <f>COUNTIF(I568:R568,I568)</f>
        <v>0</v>
      </c>
      <c r="T568" s="7">
        <f>10-COUNTIF(I568:R568,I568)-COUNTBLANK(I568:R568)</f>
        <v>0</v>
      </c>
      <c r="U568" s="1">
        <f>I568</f>
        <v>0</v>
      </c>
      <c r="V568" s="1">
        <f>IF(I568=J568,IF(J568=K568,IF(K568=L568,0,L568),K568),J568)</f>
        <v>0</v>
      </c>
    </row>
    <row r="569" spans="1:22" x14ac:dyDescent="0.35">
      <c r="A569" t="s">
        <v>1271</v>
      </c>
      <c r="B569" t="s">
        <v>1272</v>
      </c>
      <c r="C569" t="str">
        <f t="shared" si="8"/>
        <v>Lewis,  Trevor</v>
      </c>
      <c r="E569" t="s">
        <v>10</v>
      </c>
      <c r="F569" t="s">
        <v>17</v>
      </c>
      <c r="G569" t="s">
        <v>9</v>
      </c>
      <c r="H569" s="8" t="str" cm="1">
        <f t="array" ref="H569">INDEX($I$1:$R$1, MATCH(TRUE, INDEX(I569:R569="",0), 0))</f>
        <v>2024-25</v>
      </c>
      <c r="I569" s="1">
        <v>775000</v>
      </c>
      <c r="S569">
        <f>COUNTIF(I569:R569,I569)</f>
        <v>1</v>
      </c>
      <c r="T569" s="7">
        <f>10-COUNTIF(I569:R569,I569)-COUNTBLANK(I569:R569)</f>
        <v>0</v>
      </c>
      <c r="U569" s="1">
        <f>I569</f>
        <v>775000</v>
      </c>
      <c r="V569" s="1">
        <f>IF(I569=J569,IF(J569=K569,IF(K569=L569,0,L569),K569),J569)</f>
        <v>0</v>
      </c>
    </row>
    <row r="570" spans="1:22" x14ac:dyDescent="0.35">
      <c r="A570" t="s">
        <v>1273</v>
      </c>
      <c r="B570" t="s">
        <v>1274</v>
      </c>
      <c r="C570" t="str">
        <f t="shared" si="8"/>
        <v>Liljegren,  Timothy</v>
      </c>
      <c r="E570" t="s">
        <v>14</v>
      </c>
      <c r="F570" t="s">
        <v>16</v>
      </c>
      <c r="G570" t="s">
        <v>285</v>
      </c>
      <c r="H570" s="8" t="str" cm="1">
        <f t="array" ref="H570">INDEX($I$1:$R$1, MATCH(TRUE, INDEX(I570:R570="",0), 0))</f>
        <v>2024-25</v>
      </c>
      <c r="I570" s="1">
        <v>1400000</v>
      </c>
      <c r="S570">
        <f>COUNTIF(I570:R570,I570)</f>
        <v>1</v>
      </c>
      <c r="T570" s="7">
        <f>10-COUNTIF(I570:R570,I570)-COUNTBLANK(I570:R570)</f>
        <v>0</v>
      </c>
      <c r="U570" s="1">
        <f>I570</f>
        <v>1400000</v>
      </c>
      <c r="V570" s="1">
        <f>IF(I570=J570,IF(J570=K570,IF(K570=L570,0,L570),K570),J570)</f>
        <v>0</v>
      </c>
    </row>
    <row r="571" spans="1:22" x14ac:dyDescent="0.35">
      <c r="A571" t="s">
        <v>1275</v>
      </c>
      <c r="B571" t="s">
        <v>1276</v>
      </c>
      <c r="C571" t="str">
        <f t="shared" si="8"/>
        <v>Lind,  Kalan</v>
      </c>
      <c r="E571" t="s">
        <v>14</v>
      </c>
      <c r="F571" t="s">
        <v>98</v>
      </c>
      <c r="G571" t="s">
        <v>9</v>
      </c>
      <c r="H571" s="8" t="str" cm="1">
        <f t="array" ref="H571">INDEX($I$1:$R$1, MATCH(TRUE, INDEX(I571:R571="",0), 0))</f>
        <v>2026-27</v>
      </c>
      <c r="I571" s="1">
        <v>870000</v>
      </c>
      <c r="J571" s="1">
        <v>870000</v>
      </c>
      <c r="K571">
        <v>870000</v>
      </c>
      <c r="S571">
        <f>COUNTIF(I571:R571,I571)</f>
        <v>3</v>
      </c>
      <c r="T571" s="7">
        <f>10-COUNTIF(I571:R571,I571)-COUNTBLANK(I571:R571)</f>
        <v>0</v>
      </c>
      <c r="U571" s="1">
        <f>I571</f>
        <v>870000</v>
      </c>
      <c r="V571" s="1">
        <f>IF(I571=J571,IF(J571=K571,IF(K571=L571,0,L571),K571),J571)</f>
        <v>0</v>
      </c>
    </row>
    <row r="572" spans="1:22" x14ac:dyDescent="0.35">
      <c r="A572" t="s">
        <v>1275</v>
      </c>
      <c r="B572" t="s">
        <v>1277</v>
      </c>
      <c r="C572" t="str">
        <f t="shared" si="8"/>
        <v>Lind,  Kole</v>
      </c>
      <c r="E572" t="s">
        <v>10</v>
      </c>
      <c r="F572" t="s">
        <v>41</v>
      </c>
      <c r="G572" t="s">
        <v>9</v>
      </c>
      <c r="H572" s="8" t="str" cm="1">
        <f t="array" ref="H572">INDEX($I$1:$R$1, MATCH(TRUE, INDEX(I572:R572="",0), 0))</f>
        <v>2024-25</v>
      </c>
      <c r="I572" s="1">
        <v>775000</v>
      </c>
      <c r="S572">
        <f>COUNTIF(I572:R572,I572)</f>
        <v>1</v>
      </c>
      <c r="T572" s="7">
        <f>10-COUNTIF(I572:R572,I572)-COUNTBLANK(I572:R572)</f>
        <v>0</v>
      </c>
      <c r="U572" s="1">
        <f>I572</f>
        <v>775000</v>
      </c>
      <c r="V572" s="1">
        <f>IF(I572=J572,IF(J572=K572,IF(K572=L572,0,L572),K572),J572)</f>
        <v>0</v>
      </c>
    </row>
    <row r="573" spans="1:22" x14ac:dyDescent="0.35">
      <c r="A573" t="s">
        <v>1278</v>
      </c>
      <c r="B573" t="s">
        <v>1279</v>
      </c>
      <c r="C573" t="str">
        <f t="shared" si="8"/>
        <v>Lindblom,  Oskar</v>
      </c>
      <c r="E573" t="s">
        <v>174</v>
      </c>
      <c r="F573" t="s">
        <v>13</v>
      </c>
      <c r="G573" t="s">
        <v>9</v>
      </c>
      <c r="H573" s="8" t="str" cm="1">
        <f t="array" ref="H573">INDEX($I$1:$R$1, MATCH(TRUE, INDEX(I573:R573="",0), 0))</f>
        <v>2023-24</v>
      </c>
      <c r="S573">
        <f>COUNTIF(I573:R573,I573)</f>
        <v>0</v>
      </c>
      <c r="T573" s="7">
        <f>10-COUNTIF(I573:R573,I573)-COUNTBLANK(I573:R573)</f>
        <v>0</v>
      </c>
      <c r="U573" s="1">
        <f>I573</f>
        <v>0</v>
      </c>
      <c r="V573" s="1">
        <f>IF(I573=J573,IF(J573=K573,IF(K573=L573,0,L573),K573),J573)</f>
        <v>0</v>
      </c>
    </row>
    <row r="574" spans="1:22" x14ac:dyDescent="0.35">
      <c r="A574" t="s">
        <v>1280</v>
      </c>
      <c r="B574" t="s">
        <v>970</v>
      </c>
      <c r="C574" t="str">
        <f t="shared" si="8"/>
        <v>Lindbom,  Carl</v>
      </c>
      <c r="E574" t="s">
        <v>14</v>
      </c>
      <c r="F574" t="s">
        <v>15</v>
      </c>
      <c r="G574" t="s">
        <v>365</v>
      </c>
      <c r="H574" s="8" t="str" cm="1">
        <f t="array" ref="H574">INDEX($I$1:$R$1, MATCH(TRUE, INDEX(I574:R574="",0), 0))</f>
        <v>2026-27</v>
      </c>
      <c r="I574" s="1">
        <v>840000</v>
      </c>
      <c r="J574" s="1">
        <v>840000</v>
      </c>
      <c r="K574">
        <v>840000</v>
      </c>
      <c r="S574">
        <f>COUNTIF(I574:R574,I574)</f>
        <v>3</v>
      </c>
      <c r="T574" s="7">
        <f>10-COUNTIF(I574:R574,I574)-COUNTBLANK(I574:R574)</f>
        <v>0</v>
      </c>
      <c r="U574" s="1">
        <f>I574</f>
        <v>840000</v>
      </c>
      <c r="V574" s="1">
        <f>IF(I574=J574,IF(J574=K574,IF(K574=L574,0,L574),K574),J574)</f>
        <v>0</v>
      </c>
    </row>
    <row r="575" spans="1:22" x14ac:dyDescent="0.35">
      <c r="A575" t="s">
        <v>1281</v>
      </c>
      <c r="B575" t="s">
        <v>1282</v>
      </c>
      <c r="C575" t="str">
        <f t="shared" si="8"/>
        <v>Lindell,  Esa</v>
      </c>
      <c r="E575" t="s">
        <v>10</v>
      </c>
      <c r="F575" t="s">
        <v>45</v>
      </c>
      <c r="G575" t="s">
        <v>285</v>
      </c>
      <c r="H575" s="8" t="str" cm="1">
        <f t="array" ref="H575">INDEX($I$1:$R$1, MATCH(TRUE, INDEX(I575:R575="",0), 0))</f>
        <v>2025-26</v>
      </c>
      <c r="I575" s="1">
        <v>5800000</v>
      </c>
      <c r="J575" s="1">
        <v>5800000</v>
      </c>
      <c r="S575">
        <f>COUNTIF(I575:R575,I575)</f>
        <v>2</v>
      </c>
      <c r="T575" s="7">
        <f>10-COUNTIF(I575:R575,I575)-COUNTBLANK(I575:R575)</f>
        <v>0</v>
      </c>
      <c r="U575" s="1">
        <f>I575</f>
        <v>5800000</v>
      </c>
      <c r="V575" s="1">
        <f>IF(I575=J575,IF(J575=K575,IF(K575=L575,0,L575),K575),J575)</f>
        <v>0</v>
      </c>
    </row>
    <row r="576" spans="1:22" x14ac:dyDescent="0.35">
      <c r="A576" t="s">
        <v>1283</v>
      </c>
      <c r="B576" t="s">
        <v>737</v>
      </c>
      <c r="C576" t="str">
        <f t="shared" si="8"/>
        <v>Lindgren,  Charlie</v>
      </c>
      <c r="E576" t="s">
        <v>10</v>
      </c>
      <c r="F576" t="s">
        <v>26</v>
      </c>
      <c r="G576" t="s">
        <v>365</v>
      </c>
      <c r="H576" s="8" t="str" cm="1">
        <f t="array" ref="H576">INDEX($I$1:$R$1, MATCH(TRUE, INDEX(I576:R576="",0), 0))</f>
        <v>2025-26</v>
      </c>
      <c r="I576" s="1">
        <v>1100000</v>
      </c>
      <c r="J576" s="1">
        <v>1100000</v>
      </c>
      <c r="S576">
        <f>COUNTIF(I576:R576,I576)</f>
        <v>2</v>
      </c>
      <c r="T576" s="7">
        <f>10-COUNTIF(I576:R576,I576)-COUNTBLANK(I576:R576)</f>
        <v>0</v>
      </c>
      <c r="U576" s="1">
        <f>I576</f>
        <v>1100000</v>
      </c>
      <c r="V576" s="1">
        <f>IF(I576=J576,IF(J576=K576,IF(K576=L576,0,L576),K576),J576)</f>
        <v>0</v>
      </c>
    </row>
    <row r="577" spans="1:22" x14ac:dyDescent="0.35">
      <c r="A577" t="s">
        <v>1283</v>
      </c>
      <c r="B577" t="s">
        <v>665</v>
      </c>
      <c r="C577" t="str">
        <f t="shared" si="8"/>
        <v>Lindgren,  Ryan</v>
      </c>
      <c r="E577" t="s">
        <v>14</v>
      </c>
      <c r="F577" t="s">
        <v>42</v>
      </c>
      <c r="G577" t="s">
        <v>285</v>
      </c>
      <c r="H577" s="8" t="str" cm="1">
        <f t="array" ref="H577">INDEX($I$1:$R$1, MATCH(TRUE, INDEX(I577:R577="",0), 0))</f>
        <v>2024-25</v>
      </c>
      <c r="I577" s="1">
        <v>3000000</v>
      </c>
      <c r="S577">
        <f>COUNTIF(I577:R577,I577)</f>
        <v>1</v>
      </c>
      <c r="T577" s="7">
        <f>10-COUNTIF(I577:R577,I577)-COUNTBLANK(I577:R577)</f>
        <v>0</v>
      </c>
      <c r="U577" s="1">
        <f>I577</f>
        <v>3000000</v>
      </c>
      <c r="V577" s="1">
        <f>IF(I577=J577,IF(J577=K577,IF(K577=L577,0,L577),K577),J577)</f>
        <v>0</v>
      </c>
    </row>
    <row r="578" spans="1:22" x14ac:dyDescent="0.35">
      <c r="A578" t="s">
        <v>1284</v>
      </c>
      <c r="B578" t="s">
        <v>1286</v>
      </c>
      <c r="C578" t="str">
        <f t="shared" si="8"/>
        <v>Lindholm,  Hampus</v>
      </c>
      <c r="E578" t="s">
        <v>10</v>
      </c>
      <c r="F578" t="s">
        <v>40</v>
      </c>
      <c r="G578" t="s">
        <v>285</v>
      </c>
      <c r="H578" s="8" t="str" cm="1">
        <f t="array" ref="H578">INDEX($I$1:$R$1, MATCH(TRUE, INDEX(I578:R578="",0), 0))</f>
        <v>2030-31</v>
      </c>
      <c r="I578" s="1">
        <v>6500000</v>
      </c>
      <c r="J578" s="1">
        <v>6500000</v>
      </c>
      <c r="K578" s="1">
        <v>6500000</v>
      </c>
      <c r="L578" s="1">
        <v>6500000</v>
      </c>
      <c r="M578" s="1">
        <v>6500000</v>
      </c>
      <c r="N578" s="1">
        <v>6500000</v>
      </c>
      <c r="O578" s="1">
        <v>6500000</v>
      </c>
      <c r="S578">
        <f>COUNTIF(I578:R578,I578)</f>
        <v>7</v>
      </c>
      <c r="T578" s="7">
        <f>10-COUNTIF(I578:R578,I578)-COUNTBLANK(I578:R578)</f>
        <v>0</v>
      </c>
      <c r="U578" s="1">
        <f>I578</f>
        <v>6500000</v>
      </c>
      <c r="V578" s="1">
        <f>IF(I578=J578,IF(J578=K578,IF(K578=L578,0,L578),K578),J578)</f>
        <v>0</v>
      </c>
    </row>
    <row r="579" spans="1:22" x14ac:dyDescent="0.35">
      <c r="A579" t="s">
        <v>1284</v>
      </c>
      <c r="B579" t="s">
        <v>1285</v>
      </c>
      <c r="C579" t="str">
        <f t="shared" ref="C579:C642" si="9">A579&amp;", "&amp;B579</f>
        <v>Lindholm,  Elias</v>
      </c>
      <c r="E579" t="s">
        <v>10</v>
      </c>
      <c r="F579" t="s">
        <v>28</v>
      </c>
      <c r="G579" t="s">
        <v>9</v>
      </c>
      <c r="H579" s="8" t="str" cm="1">
        <f t="array" ref="H579">INDEX($I$1:$R$1, MATCH(TRUE, INDEX(I579:R579="",0), 0))</f>
        <v>2024-25</v>
      </c>
      <c r="I579" s="1">
        <v>4850000</v>
      </c>
      <c r="S579">
        <f>COUNTIF(I579:R579,I579)</f>
        <v>1</v>
      </c>
      <c r="T579" s="7">
        <f>10-COUNTIF(I579:R579,I579)-COUNTBLANK(I579:R579)</f>
        <v>0</v>
      </c>
      <c r="U579" s="1">
        <f>I579</f>
        <v>4850000</v>
      </c>
      <c r="V579" s="1">
        <f>IF(I579=J579,IF(J579=K579,IF(K579=L579,0,L579),K579),J579)</f>
        <v>0</v>
      </c>
    </row>
    <row r="580" spans="1:22" x14ac:dyDescent="0.35">
      <c r="A580" t="s">
        <v>1287</v>
      </c>
      <c r="B580" t="s">
        <v>898</v>
      </c>
      <c r="C580" t="str">
        <f t="shared" si="9"/>
        <v>Lindstrom,  Gustav</v>
      </c>
      <c r="E580" t="s">
        <v>10</v>
      </c>
      <c r="F580" t="s">
        <v>50</v>
      </c>
      <c r="G580" t="s">
        <v>285</v>
      </c>
      <c r="H580" s="8" t="str" cm="1">
        <f t="array" ref="H580">INDEX($I$1:$R$1, MATCH(TRUE, INDEX(I580:R580="",0), 0))</f>
        <v>2024-25</v>
      </c>
      <c r="I580" s="1">
        <v>950000</v>
      </c>
      <c r="S580">
        <f>COUNTIF(I580:R580,I580)</f>
        <v>1</v>
      </c>
      <c r="T580" s="7">
        <f>10-COUNTIF(I580:R580,I580)-COUNTBLANK(I580:R580)</f>
        <v>0</v>
      </c>
      <c r="U580" s="1">
        <f>I580</f>
        <v>950000</v>
      </c>
      <c r="V580" s="1">
        <f>IF(I580=J580,IF(J580=K580,IF(K580=L580,0,L580),K580),J580)</f>
        <v>0</v>
      </c>
    </row>
    <row r="581" spans="1:22" x14ac:dyDescent="0.35">
      <c r="A581" t="s">
        <v>1288</v>
      </c>
      <c r="B581" t="s">
        <v>1289</v>
      </c>
      <c r="C581" t="str">
        <f t="shared" si="9"/>
        <v>Little,  Bryan</v>
      </c>
      <c r="E581" t="s">
        <v>10</v>
      </c>
      <c r="F581" t="s">
        <v>20</v>
      </c>
      <c r="G581" t="s">
        <v>9</v>
      </c>
      <c r="H581" s="8" t="str" cm="1">
        <f t="array" ref="H581">INDEX($I$1:$R$1, MATCH(TRUE, INDEX(I581:R581="",0), 0))</f>
        <v>2024-25</v>
      </c>
      <c r="I581" s="1">
        <v>5291666</v>
      </c>
      <c r="S581">
        <f>COUNTIF(I581:R581,I581)</f>
        <v>1</v>
      </c>
      <c r="T581" s="7">
        <f>10-COUNTIF(I581:R581,I581)-COUNTBLANK(I581:R581)</f>
        <v>0</v>
      </c>
      <c r="U581" s="1">
        <f>I581</f>
        <v>5291666</v>
      </c>
      <c r="V581" s="1">
        <f>IF(I581=J581,IF(J581=K581,IF(K581=L581,0,L581),K581),J581)</f>
        <v>0</v>
      </c>
    </row>
    <row r="582" spans="1:22" x14ac:dyDescent="0.35">
      <c r="A582" t="s">
        <v>1290</v>
      </c>
      <c r="B582" t="s">
        <v>1291</v>
      </c>
      <c r="C582" t="str">
        <f t="shared" si="9"/>
        <v>Liukas,  Eetu</v>
      </c>
      <c r="E582" t="s">
        <v>14</v>
      </c>
      <c r="F582" t="s">
        <v>31</v>
      </c>
      <c r="G582" t="s">
        <v>9</v>
      </c>
      <c r="H582" s="8" t="str" cm="1">
        <f t="array" ref="H582">INDEX($I$1:$R$1, MATCH(TRUE, INDEX(I582:R582="",0), 0))</f>
        <v>2026-27</v>
      </c>
      <c r="I582" s="1">
        <v>867500</v>
      </c>
      <c r="J582" s="1">
        <v>867500</v>
      </c>
      <c r="K582" s="1">
        <v>867500</v>
      </c>
      <c r="S582">
        <f>COUNTIF(I582:R582,I582)</f>
        <v>3</v>
      </c>
      <c r="T582" s="7">
        <f>10-COUNTIF(I582:R582,I582)-COUNTBLANK(I582:R582)</f>
        <v>0</v>
      </c>
      <c r="U582" s="1">
        <f>I582</f>
        <v>867500</v>
      </c>
      <c r="V582" s="1">
        <f>IF(I582=J582,IF(J582=K582,IF(K582=L582,0,L582),K582),J582)</f>
        <v>0</v>
      </c>
    </row>
    <row r="583" spans="1:22" x14ac:dyDescent="0.35">
      <c r="A583" t="s">
        <v>1292</v>
      </c>
      <c r="B583" t="s">
        <v>431</v>
      </c>
      <c r="C583" t="str">
        <f t="shared" si="9"/>
        <v>Livingstone,  Jake</v>
      </c>
      <c r="E583" t="s">
        <v>10</v>
      </c>
      <c r="F583" t="s">
        <v>98</v>
      </c>
      <c r="G583" t="s">
        <v>285</v>
      </c>
      <c r="H583" s="8" t="str" cm="1">
        <f t="array" ref="H583">INDEX($I$1:$R$1, MATCH(TRUE, INDEX(I583:R583="",0), 0))</f>
        <v>2025-26</v>
      </c>
      <c r="I583" s="1">
        <v>775000</v>
      </c>
      <c r="J583" s="1">
        <v>775000</v>
      </c>
      <c r="S583">
        <f>COUNTIF(I583:R583,I583)</f>
        <v>2</v>
      </c>
      <c r="T583" s="7">
        <f>10-COUNTIF(I583:R583,I583)-COUNTBLANK(I583:R583)</f>
        <v>0</v>
      </c>
      <c r="U583" s="1">
        <f>I583</f>
        <v>775000</v>
      </c>
      <c r="V583" s="1">
        <f>IF(I583=J583,IF(J583=K583,IF(K583=L583,0,L583),K583),J583)</f>
        <v>0</v>
      </c>
    </row>
    <row r="584" spans="1:22" x14ac:dyDescent="0.35">
      <c r="A584" t="s">
        <v>1293</v>
      </c>
      <c r="B584" t="s">
        <v>709</v>
      </c>
      <c r="C584" t="str">
        <f t="shared" si="9"/>
        <v>Lizotte,  Blake</v>
      </c>
      <c r="F584" t="s">
        <v>23</v>
      </c>
      <c r="G584" t="s">
        <v>9</v>
      </c>
      <c r="H584" s="8" t="str" cm="1">
        <f t="array" ref="H584">INDEX($I$1:$R$1, MATCH(TRUE, INDEX(I584:R584="",0), 0))</f>
        <v>2024-25</v>
      </c>
      <c r="I584" s="1">
        <v>1675000</v>
      </c>
      <c r="S584">
        <f>COUNTIF(I584:R584,I584)</f>
        <v>1</v>
      </c>
      <c r="T584" s="7">
        <f>10-COUNTIF(I584:R584,I584)-COUNTBLANK(I584:R584)</f>
        <v>0</v>
      </c>
      <c r="U584" s="1">
        <f>I584</f>
        <v>1675000</v>
      </c>
      <c r="V584" s="1">
        <f>IF(I584=J584,IF(J584=K584,IF(K584=L584,0,L584),K584),J584)</f>
        <v>0</v>
      </c>
    </row>
    <row r="585" spans="1:22" x14ac:dyDescent="0.35">
      <c r="A585" t="s">
        <v>1294</v>
      </c>
      <c r="B585" t="s">
        <v>453</v>
      </c>
      <c r="C585" t="str">
        <f t="shared" si="9"/>
        <v>Lohrei,  Mason</v>
      </c>
      <c r="E585" t="s">
        <v>14</v>
      </c>
      <c r="F585" t="s">
        <v>40</v>
      </c>
      <c r="G585" t="s">
        <v>285</v>
      </c>
      <c r="H585" s="8" t="str" cm="1">
        <f t="array" ref="H585">INDEX($I$1:$R$1, MATCH(TRUE, INDEX(I585:R585="",0), 0))</f>
        <v>2025-26</v>
      </c>
      <c r="I585" s="1">
        <v>925000</v>
      </c>
      <c r="J585" s="1">
        <v>925000</v>
      </c>
      <c r="S585">
        <f>COUNTIF(I585:R585,I585)</f>
        <v>2</v>
      </c>
      <c r="T585" s="7">
        <f>10-COUNTIF(I585:R585,I585)-COUNTBLANK(I585:R585)</f>
        <v>0</v>
      </c>
      <c r="U585" s="1">
        <f>I585</f>
        <v>925000</v>
      </c>
      <c r="V585" s="1">
        <f>IF(I585=J585,IF(J585=K585,IF(K585=L585,0,L585),K585),J585)</f>
        <v>0</v>
      </c>
    </row>
    <row r="586" spans="1:22" x14ac:dyDescent="0.35">
      <c r="A586" t="s">
        <v>1295</v>
      </c>
      <c r="B586" t="s">
        <v>544</v>
      </c>
      <c r="C586" t="str">
        <f t="shared" si="9"/>
        <v>Lucchini,  Jacob</v>
      </c>
      <c r="E586" t="s">
        <v>10</v>
      </c>
      <c r="F586" t="s">
        <v>37</v>
      </c>
      <c r="G586" t="s">
        <v>9</v>
      </c>
      <c r="H586" s="8" t="str" cm="1">
        <f t="array" ref="H586">INDEX($I$1:$R$1, MATCH(TRUE, INDEX(I586:R586="",0), 0))</f>
        <v>2024-25</v>
      </c>
      <c r="I586" s="1">
        <v>775000</v>
      </c>
      <c r="S586">
        <f>COUNTIF(I586:R586,I586)</f>
        <v>1</v>
      </c>
      <c r="T586" s="7">
        <f>10-COUNTIF(I586:R586,I586)-COUNTBLANK(I586:R586)</f>
        <v>0</v>
      </c>
      <c r="U586" s="1">
        <f>I586</f>
        <v>775000</v>
      </c>
      <c r="V586" s="1">
        <f>IF(I586=J586,IF(J586=K586,IF(K586=L586,0,L586),K586),J586)</f>
        <v>0</v>
      </c>
    </row>
    <row r="587" spans="1:22" x14ac:dyDescent="0.35">
      <c r="A587" t="s">
        <v>1296</v>
      </c>
      <c r="B587" t="s">
        <v>1297</v>
      </c>
      <c r="C587" t="str">
        <f t="shared" si="9"/>
        <v>Lucic,  Milan</v>
      </c>
      <c r="E587" t="s">
        <v>10</v>
      </c>
      <c r="F587" t="s">
        <v>40</v>
      </c>
      <c r="G587" t="s">
        <v>9</v>
      </c>
      <c r="H587" s="8" t="str" cm="1">
        <f t="array" ref="H587">INDEX($I$1:$R$1, MATCH(TRUE, INDEX(I587:R587="",0), 0))</f>
        <v>2024-25</v>
      </c>
      <c r="I587" s="1">
        <v>1000000</v>
      </c>
      <c r="S587">
        <f>COUNTIF(I587:R587,I587)</f>
        <v>1</v>
      </c>
      <c r="T587" s="7">
        <f>10-COUNTIF(I587:R587,I587)-COUNTBLANK(I587:R587)</f>
        <v>0</v>
      </c>
      <c r="U587" s="1">
        <f>I587</f>
        <v>1000000</v>
      </c>
      <c r="V587" s="1">
        <f>IF(I587=J587,IF(J587=K587,IF(K587=L587,0,L587),K587),J587)</f>
        <v>0</v>
      </c>
    </row>
    <row r="588" spans="1:22" x14ac:dyDescent="0.35">
      <c r="A588" t="s">
        <v>1298</v>
      </c>
      <c r="B588" t="s">
        <v>1299</v>
      </c>
      <c r="C588" t="str">
        <f t="shared" si="9"/>
        <v>Lucius,  Chaz</v>
      </c>
      <c r="E588" t="s">
        <v>14</v>
      </c>
      <c r="F588" t="s">
        <v>20</v>
      </c>
      <c r="G588" t="s">
        <v>9</v>
      </c>
      <c r="H588" s="8" t="str" cm="1">
        <f t="array" ref="H588">INDEX($I$1:$R$1, MATCH(TRUE, INDEX(I588:R588="",0), 0))</f>
        <v>2026-27</v>
      </c>
      <c r="I588" s="1">
        <v>894166</v>
      </c>
      <c r="J588" s="1">
        <v>894166</v>
      </c>
      <c r="K588" s="1">
        <v>894166</v>
      </c>
      <c r="S588">
        <f>COUNTIF(I588:R588,I588)</f>
        <v>3</v>
      </c>
      <c r="T588" s="7">
        <f>10-COUNTIF(I588:R588,I588)-COUNTBLANK(I588:R588)</f>
        <v>0</v>
      </c>
      <c r="U588" s="1">
        <f>I588</f>
        <v>894166</v>
      </c>
      <c r="V588" s="1">
        <f>IF(I588=J588,IF(J588=K588,IF(K588=L588,0,L588),K588),J588)</f>
        <v>0</v>
      </c>
    </row>
    <row r="589" spans="1:22" x14ac:dyDescent="0.35">
      <c r="A589" t="s">
        <v>1300</v>
      </c>
      <c r="B589" t="s">
        <v>533</v>
      </c>
      <c r="C589" t="str">
        <f t="shared" si="9"/>
        <v>Luff,  Matt</v>
      </c>
      <c r="E589" t="s">
        <v>10</v>
      </c>
      <c r="F589" t="s">
        <v>50</v>
      </c>
      <c r="G589" t="s">
        <v>9</v>
      </c>
      <c r="H589" s="8" t="str" cm="1">
        <f t="array" ref="H589">INDEX($I$1:$R$1, MATCH(TRUE, INDEX(I589:R589="",0), 0))</f>
        <v>2024-25</v>
      </c>
      <c r="I589" s="1">
        <v>775000</v>
      </c>
      <c r="S589">
        <f>COUNTIF(I589:R589,I589)</f>
        <v>1</v>
      </c>
      <c r="T589" s="7">
        <f>10-COUNTIF(I589:R589,I589)-COUNTBLANK(I589:R589)</f>
        <v>0</v>
      </c>
      <c r="U589" s="1">
        <f>I589</f>
        <v>775000</v>
      </c>
      <c r="V589" s="1">
        <f>IF(I589=J589,IF(J589=K589,IF(K589=L589,0,L589),K589),J589)</f>
        <v>0</v>
      </c>
    </row>
    <row r="590" spans="1:22" x14ac:dyDescent="0.35">
      <c r="A590" t="s">
        <v>1301</v>
      </c>
      <c r="B590" t="s">
        <v>571</v>
      </c>
      <c r="C590" t="str">
        <f t="shared" si="9"/>
        <v>Lundell,  Anton</v>
      </c>
      <c r="E590" t="s">
        <v>10</v>
      </c>
      <c r="F590" t="s">
        <v>24</v>
      </c>
      <c r="G590" t="s">
        <v>9</v>
      </c>
      <c r="H590" s="8" t="str" cm="1">
        <f t="array" ref="H590">INDEX($I$1:$R$1, MATCH(TRUE, INDEX(I590:R590="",0), 0))</f>
        <v>2030-31</v>
      </c>
      <c r="I590" s="1">
        <v>925000</v>
      </c>
      <c r="J590" s="1">
        <v>5000000</v>
      </c>
      <c r="K590" s="1">
        <v>5000000</v>
      </c>
      <c r="L590" s="1">
        <v>5000000</v>
      </c>
      <c r="M590" s="1">
        <v>5000000</v>
      </c>
      <c r="N590" s="1">
        <v>5000000</v>
      </c>
      <c r="O590" s="1">
        <v>5000000</v>
      </c>
      <c r="S590">
        <f>COUNTIF(I590:R590,I590)</f>
        <v>1</v>
      </c>
      <c r="T590" s="7">
        <f>10-COUNTIF(I590:R590,I590)-COUNTBLANK(I590:R590)</f>
        <v>6</v>
      </c>
      <c r="U590" s="1">
        <f>I590</f>
        <v>925000</v>
      </c>
      <c r="V590" s="1">
        <f>IF(I590=J590,IF(J590=K590,IF(K590=L590,0,L590),K590),J590)</f>
        <v>5000000</v>
      </c>
    </row>
    <row r="591" spans="1:22" x14ac:dyDescent="0.35">
      <c r="A591" t="s">
        <v>1302</v>
      </c>
      <c r="B591" t="s">
        <v>1303</v>
      </c>
      <c r="C591" t="str">
        <f t="shared" si="9"/>
        <v>Lundestrom,  Isac</v>
      </c>
      <c r="E591" t="s">
        <v>14</v>
      </c>
      <c r="F591" t="s">
        <v>70</v>
      </c>
      <c r="G591" t="s">
        <v>9</v>
      </c>
      <c r="H591" s="8" t="str" cm="1">
        <f t="array" ref="H591">INDEX($I$1:$R$1, MATCH(TRUE, INDEX(I591:R591="",0), 0))</f>
        <v>2024-25</v>
      </c>
      <c r="I591" s="1">
        <v>1800000</v>
      </c>
      <c r="S591">
        <f>COUNTIF(I591:R591,I591)</f>
        <v>1</v>
      </c>
      <c r="T591" s="7">
        <f>10-COUNTIF(I591:R591,I591)-COUNTBLANK(I591:R591)</f>
        <v>0</v>
      </c>
      <c r="U591" s="1">
        <f>I591</f>
        <v>1800000</v>
      </c>
      <c r="V591" s="1">
        <f>IF(I591=J591,IF(J591=K591,IF(K591=L591,0,L591),K591),J591)</f>
        <v>0</v>
      </c>
    </row>
    <row r="592" spans="1:22" x14ac:dyDescent="0.35">
      <c r="A592" t="s">
        <v>1304</v>
      </c>
      <c r="B592" t="s">
        <v>1045</v>
      </c>
      <c r="C592" t="str">
        <f t="shared" si="9"/>
        <v>Lundkvist,  Nils</v>
      </c>
      <c r="E592" t="s">
        <v>14</v>
      </c>
      <c r="F592" t="s">
        <v>45</v>
      </c>
      <c r="G592" t="s">
        <v>285</v>
      </c>
      <c r="H592" s="8" t="str" cm="1">
        <f t="array" ref="H592">INDEX($I$1:$R$1, MATCH(TRUE, INDEX(I592:R592="",0), 0))</f>
        <v>2024-25</v>
      </c>
      <c r="I592" s="1">
        <v>925000</v>
      </c>
      <c r="S592">
        <f>COUNTIF(I592:R592,I592)</f>
        <v>1</v>
      </c>
      <c r="T592" s="7">
        <f>10-COUNTIF(I592:R592,I592)-COUNTBLANK(I592:R592)</f>
        <v>0</v>
      </c>
      <c r="U592" s="1">
        <f>I592</f>
        <v>925000</v>
      </c>
      <c r="V592" s="1">
        <f>IF(I592=J592,IF(J592=K592,IF(K592=L592,0,L592),K592),J592)</f>
        <v>0</v>
      </c>
    </row>
    <row r="593" spans="1:22" x14ac:dyDescent="0.35">
      <c r="A593" t="s">
        <v>1305</v>
      </c>
      <c r="B593" t="s">
        <v>1087</v>
      </c>
      <c r="C593" t="str">
        <f t="shared" si="9"/>
        <v>Luneau,  Tristan</v>
      </c>
      <c r="E593" t="s">
        <v>14</v>
      </c>
      <c r="F593" t="s">
        <v>70</v>
      </c>
      <c r="G593" t="s">
        <v>285</v>
      </c>
      <c r="H593" s="8" t="str" cm="1">
        <f t="array" ref="H593">INDEX($I$1:$R$1, MATCH(TRUE, INDEX(I593:R593="",0), 0))</f>
        <v>2026-27</v>
      </c>
      <c r="I593" s="1">
        <v>896667</v>
      </c>
      <c r="J593" s="1">
        <v>896667</v>
      </c>
      <c r="K593" s="1">
        <v>896667</v>
      </c>
      <c r="S593">
        <f>COUNTIF(I593:R593,I593)</f>
        <v>3</v>
      </c>
      <c r="T593" s="7">
        <f>10-COUNTIF(I593:R593,I593)-COUNTBLANK(I593:R593)</f>
        <v>0</v>
      </c>
      <c r="U593" s="1">
        <f>I593</f>
        <v>896667</v>
      </c>
      <c r="V593" s="1">
        <f>IF(I593=J593,IF(J593=K593,IF(K593=L593,0,L593),K593),J593)</f>
        <v>0</v>
      </c>
    </row>
    <row r="594" spans="1:22" x14ac:dyDescent="0.35">
      <c r="A594" t="s">
        <v>1306</v>
      </c>
      <c r="B594" t="s">
        <v>1291</v>
      </c>
      <c r="C594" t="str">
        <f t="shared" si="9"/>
        <v>Luostarinen,  Eetu</v>
      </c>
      <c r="E594" t="s">
        <v>14</v>
      </c>
      <c r="F594" t="s">
        <v>24</v>
      </c>
      <c r="G594" t="s">
        <v>9</v>
      </c>
      <c r="H594" s="8" t="str" cm="1">
        <f t="array" ref="H594">INDEX($I$1:$R$1, MATCH(TRUE, INDEX(I594:R594="",0), 0))</f>
        <v>2027-28</v>
      </c>
      <c r="I594" s="1">
        <v>1500000</v>
      </c>
      <c r="J594" s="1">
        <v>3000000</v>
      </c>
      <c r="K594" s="1">
        <v>3000000</v>
      </c>
      <c r="L594" s="1">
        <v>3000000</v>
      </c>
      <c r="S594">
        <f>COUNTIF(I594:R594,I594)</f>
        <v>1</v>
      </c>
      <c r="T594" s="7">
        <f>10-COUNTIF(I594:R594,I594)-COUNTBLANK(I594:R594)</f>
        <v>3</v>
      </c>
      <c r="U594" s="1">
        <f>I594</f>
        <v>1500000</v>
      </c>
      <c r="V594" s="1">
        <f>IF(I594=J594,IF(J594=K594,IF(K594=L594,0,L594),K594),J594)</f>
        <v>3000000</v>
      </c>
    </row>
    <row r="595" spans="1:22" x14ac:dyDescent="0.35">
      <c r="A595" t="s">
        <v>1307</v>
      </c>
      <c r="B595" t="s">
        <v>1308</v>
      </c>
      <c r="C595" t="str">
        <f t="shared" si="9"/>
        <v>Luukkonen,  Ukko-Pekka</v>
      </c>
      <c r="E595" t="s">
        <v>14</v>
      </c>
      <c r="F595" t="s">
        <v>48</v>
      </c>
      <c r="G595" t="s">
        <v>365</v>
      </c>
      <c r="H595" s="8" t="str" cm="1">
        <f t="array" ref="H595">INDEX($I$1:$R$1, MATCH(TRUE, INDEX(I595:R595="",0), 0))</f>
        <v>2024-25</v>
      </c>
      <c r="I595" s="1">
        <v>837500</v>
      </c>
      <c r="S595">
        <f>COUNTIF(I595:R595,I595)</f>
        <v>1</v>
      </c>
      <c r="T595" s="7">
        <f>10-COUNTIF(I595:R595,I595)-COUNTBLANK(I595:R595)</f>
        <v>0</v>
      </c>
      <c r="U595" s="1">
        <f>I595</f>
        <v>837500</v>
      </c>
      <c r="V595" s="1">
        <f>IF(I595=J595,IF(J595=K595,IF(K595=L595,0,L595),K595),J595)</f>
        <v>0</v>
      </c>
    </row>
    <row r="596" spans="1:22" x14ac:dyDescent="0.35">
      <c r="A596" t="s">
        <v>1309</v>
      </c>
      <c r="B596" t="s">
        <v>1150</v>
      </c>
      <c r="C596" t="str">
        <f t="shared" si="9"/>
        <v>Lyle,  Brady</v>
      </c>
      <c r="E596" t="s">
        <v>10</v>
      </c>
      <c r="F596" t="s">
        <v>27</v>
      </c>
      <c r="G596" t="s">
        <v>285</v>
      </c>
      <c r="H596" s="8" t="str" cm="1">
        <f t="array" ref="H596">INDEX($I$1:$R$1, MATCH(TRUE, INDEX(I596:R596="",0), 0))</f>
        <v>2024-25</v>
      </c>
      <c r="I596" s="1">
        <v>775000</v>
      </c>
      <c r="S596">
        <f>COUNTIF(I596:R596,I596)</f>
        <v>1</v>
      </c>
      <c r="T596" s="7">
        <f>10-COUNTIF(I596:R596,I596)-COUNTBLANK(I596:R596)</f>
        <v>0</v>
      </c>
      <c r="U596" s="1">
        <f>I596</f>
        <v>775000</v>
      </c>
      <c r="V596" s="1">
        <f>IF(I596=J596,IF(J596=K596,IF(K596=L596,0,L596),K596),J596)</f>
        <v>0</v>
      </c>
    </row>
    <row r="597" spans="1:22" x14ac:dyDescent="0.35">
      <c r="A597" t="s">
        <v>1310</v>
      </c>
      <c r="B597" t="s">
        <v>489</v>
      </c>
      <c r="C597" t="str">
        <f t="shared" si="9"/>
        <v>Lyon,  Alex</v>
      </c>
      <c r="E597" t="s">
        <v>10</v>
      </c>
      <c r="F597" t="s">
        <v>50</v>
      </c>
      <c r="G597" t="s">
        <v>365</v>
      </c>
      <c r="H597" s="8" t="str" cm="1">
        <f t="array" ref="H597">INDEX($I$1:$R$1, MATCH(TRUE, INDEX(I597:R597="",0), 0))</f>
        <v>2025-26</v>
      </c>
      <c r="I597" s="1">
        <v>900000</v>
      </c>
      <c r="J597" s="1">
        <v>900000</v>
      </c>
      <c r="S597">
        <f>COUNTIF(I597:R597,I597)</f>
        <v>2</v>
      </c>
      <c r="T597" s="7">
        <f>10-COUNTIF(I597:R597,I597)-COUNTBLANK(I597:R597)</f>
        <v>0</v>
      </c>
      <c r="U597" s="1">
        <f>I597</f>
        <v>900000</v>
      </c>
      <c r="V597" s="1">
        <f>IF(I597=J597,IF(J597=K597,IF(K597=L597,0,L597),K597),J597)</f>
        <v>0</v>
      </c>
    </row>
    <row r="598" spans="1:22" x14ac:dyDescent="0.35">
      <c r="A598" t="s">
        <v>1311</v>
      </c>
      <c r="B598" t="s">
        <v>1312</v>
      </c>
      <c r="C598" t="str">
        <f t="shared" si="9"/>
        <v>Lysell,  Fabian</v>
      </c>
      <c r="E598" t="s">
        <v>14</v>
      </c>
      <c r="F598" t="s">
        <v>40</v>
      </c>
      <c r="G598" t="s">
        <v>9</v>
      </c>
      <c r="H598" s="8" t="str" cm="1">
        <f t="array" ref="H598">INDEX($I$1:$R$1, MATCH(TRUE, INDEX(I598:R598="",0), 0))</f>
        <v>2026-27</v>
      </c>
      <c r="I598" s="1">
        <v>863333</v>
      </c>
      <c r="J598" s="1">
        <v>863333</v>
      </c>
      <c r="K598">
        <v>863333</v>
      </c>
      <c r="S598">
        <f>COUNTIF(I598:R598,I598)</f>
        <v>3</v>
      </c>
      <c r="T598" s="7">
        <f>10-COUNTIF(I598:R598,I598)-COUNTBLANK(I598:R598)</f>
        <v>0</v>
      </c>
      <c r="U598" s="1">
        <f>I598</f>
        <v>863333</v>
      </c>
      <c r="V598" s="1">
        <f>IF(I598=J598,IF(J598=K598,IF(K598=L598,0,L598),K598),J598)</f>
        <v>0</v>
      </c>
    </row>
    <row r="599" spans="1:22" x14ac:dyDescent="0.35">
      <c r="A599" t="s">
        <v>1313</v>
      </c>
      <c r="B599" t="s">
        <v>1314</v>
      </c>
      <c r="C599" t="str">
        <f t="shared" si="9"/>
        <v>Lyubushkin,  Ilya</v>
      </c>
      <c r="E599" t="s">
        <v>10</v>
      </c>
      <c r="F599" t="s">
        <v>48</v>
      </c>
      <c r="G599" t="s">
        <v>285</v>
      </c>
      <c r="H599" s="8" t="str" cm="1">
        <f t="array" ref="H599">INDEX($I$1:$R$1, MATCH(TRUE, INDEX(I599:R599="",0), 0))</f>
        <v>2024-25</v>
      </c>
      <c r="I599" s="1">
        <v>2750000</v>
      </c>
      <c r="S599">
        <f>COUNTIF(I599:R599,I599)</f>
        <v>1</v>
      </c>
      <c r="T599" s="7">
        <f>10-COUNTIF(I599:R599,I599)-COUNTBLANK(I599:R599)</f>
        <v>0</v>
      </c>
      <c r="U599" s="1">
        <f>I599</f>
        <v>2750000</v>
      </c>
      <c r="V599" s="1">
        <f>IF(I599=J599,IF(J599=K599,IF(K599=L599,0,L599),K599),J599)</f>
        <v>0</v>
      </c>
    </row>
    <row r="600" spans="1:22" x14ac:dyDescent="0.35">
      <c r="A600" t="s">
        <v>1315</v>
      </c>
      <c r="B600" t="s">
        <v>1120</v>
      </c>
      <c r="C600" t="str">
        <f t="shared" si="9"/>
        <v>Maatta,  Olli</v>
      </c>
      <c r="E600" t="s">
        <v>10</v>
      </c>
      <c r="F600" t="s">
        <v>50</v>
      </c>
      <c r="G600" t="s">
        <v>285</v>
      </c>
      <c r="H600" s="8" t="str" cm="1">
        <f t="array" ref="H600">INDEX($I$1:$R$1, MATCH(TRUE, INDEX(I600:R600="",0), 0))</f>
        <v>2025-26</v>
      </c>
      <c r="I600" s="1">
        <v>3000000</v>
      </c>
      <c r="J600" s="1">
        <v>3000000</v>
      </c>
      <c r="S600">
        <f>COUNTIF(I600:R600,I600)</f>
        <v>2</v>
      </c>
      <c r="T600" s="7">
        <f>10-COUNTIF(I600:R600,I600)-COUNTBLANK(I600:R600)</f>
        <v>0</v>
      </c>
      <c r="U600" s="1">
        <f>I600</f>
        <v>3000000</v>
      </c>
      <c r="V600" s="1">
        <f>IF(I600=J600,IF(J600=K600,IF(K600=L600,0,L600),K600),J600)</f>
        <v>0</v>
      </c>
    </row>
    <row r="601" spans="1:22" x14ac:dyDescent="0.35">
      <c r="A601" t="s">
        <v>1316</v>
      </c>
      <c r="B601" t="s">
        <v>1317</v>
      </c>
      <c r="C601" t="str">
        <f t="shared" si="9"/>
        <v>Maccelli,  Matias</v>
      </c>
      <c r="E601" t="s">
        <v>14</v>
      </c>
      <c r="F601" t="s">
        <v>52</v>
      </c>
      <c r="G601" t="s">
        <v>9</v>
      </c>
      <c r="H601" s="8" t="str" cm="1">
        <f t="array" ref="H601">INDEX($I$1:$R$1, MATCH(TRUE, INDEX(I601:R601="",0), 0))</f>
        <v>2026-27</v>
      </c>
      <c r="I601" s="1">
        <v>3425000</v>
      </c>
      <c r="J601" s="1">
        <v>3425000</v>
      </c>
      <c r="K601" s="1">
        <v>3425000</v>
      </c>
      <c r="S601">
        <f>COUNTIF(I601:R601,I601)</f>
        <v>3</v>
      </c>
      <c r="T601" s="7">
        <f>10-COUNTIF(I601:R601,I601)-COUNTBLANK(I601:R601)</f>
        <v>0</v>
      </c>
      <c r="U601" s="1">
        <f>I601</f>
        <v>3425000</v>
      </c>
      <c r="V601" s="1">
        <f>IF(I601=J601,IF(J601=K601,IF(K601=L601,0,L601),K601),J601)</f>
        <v>0</v>
      </c>
    </row>
    <row r="602" spans="1:22" x14ac:dyDescent="0.35">
      <c r="A602" t="s">
        <v>1318</v>
      </c>
      <c r="B602" t="s">
        <v>1319</v>
      </c>
      <c r="C602" t="str">
        <f t="shared" si="9"/>
        <v>MacDermid,  Kurtis</v>
      </c>
      <c r="E602" t="s">
        <v>10</v>
      </c>
      <c r="F602" t="s">
        <v>64</v>
      </c>
      <c r="G602" t="s">
        <v>285</v>
      </c>
      <c r="H602" s="8" t="str" cm="1">
        <f t="array" ref="H602">INDEX($I$1:$R$1, MATCH(TRUE, INDEX(I602:R602="",0), 0))</f>
        <v>2024-25</v>
      </c>
      <c r="I602" s="1">
        <v>987500</v>
      </c>
      <c r="S602">
        <f>COUNTIF(I602:R602,I602)</f>
        <v>1</v>
      </c>
      <c r="T602" s="7">
        <f>10-COUNTIF(I602:R602,I602)-COUNTBLANK(I602:R602)</f>
        <v>0</v>
      </c>
      <c r="U602" s="1">
        <f>I602</f>
        <v>987500</v>
      </c>
      <c r="V602" s="1">
        <f>IF(I602=J602,IF(J602=K602,IF(K602=L602,0,L602),K602),J602)</f>
        <v>0</v>
      </c>
    </row>
    <row r="603" spans="1:22" x14ac:dyDescent="0.35">
      <c r="A603" t="s">
        <v>1320</v>
      </c>
      <c r="B603" t="s">
        <v>544</v>
      </c>
      <c r="C603" t="str">
        <f t="shared" si="9"/>
        <v>MacDonald,  Jacob</v>
      </c>
      <c r="E603" t="s">
        <v>10</v>
      </c>
      <c r="F603" t="s">
        <v>71</v>
      </c>
      <c r="G603" t="s">
        <v>285</v>
      </c>
      <c r="H603" s="8" t="str" cm="1">
        <f t="array" ref="H603">INDEX($I$1:$R$1, MATCH(TRUE, INDEX(I603:R603="",0), 0))</f>
        <v>2024-25</v>
      </c>
      <c r="I603" s="1">
        <v>762500</v>
      </c>
      <c r="S603">
        <f>COUNTIF(I603:R603,I603)</f>
        <v>1</v>
      </c>
      <c r="T603" s="7">
        <f>10-COUNTIF(I603:R603,I603)-COUNTBLANK(I603:R603)</f>
        <v>0</v>
      </c>
      <c r="U603" s="1">
        <f>I603</f>
        <v>762500</v>
      </c>
      <c r="V603" s="1">
        <f>IF(I603=J603,IF(J603=K603,IF(K603=L603,0,L603),K603),J603)</f>
        <v>0</v>
      </c>
    </row>
    <row r="604" spans="1:22" x14ac:dyDescent="0.35">
      <c r="A604" t="s">
        <v>1321</v>
      </c>
      <c r="B604" t="s">
        <v>566</v>
      </c>
      <c r="C604" t="str">
        <f t="shared" si="9"/>
        <v>MacEachern,  Mackenzie</v>
      </c>
      <c r="E604" t="s">
        <v>10</v>
      </c>
      <c r="F604" t="s">
        <v>53</v>
      </c>
      <c r="G604" t="s">
        <v>9</v>
      </c>
      <c r="H604" s="8" t="str" cm="1">
        <f t="array" ref="H604">INDEX($I$1:$R$1, MATCH(TRUE, INDEX(I604:R604="",0), 0))</f>
        <v>2025-26</v>
      </c>
      <c r="I604" s="1">
        <v>775000</v>
      </c>
      <c r="J604" s="1">
        <v>775000</v>
      </c>
      <c r="S604">
        <f>COUNTIF(I604:R604,I604)</f>
        <v>2</v>
      </c>
      <c r="T604" s="7">
        <f>10-COUNTIF(I604:R604,I604)-COUNTBLANK(I604:R604)</f>
        <v>0</v>
      </c>
      <c r="U604" s="1">
        <f>I604</f>
        <v>775000</v>
      </c>
      <c r="V604" s="1">
        <f>IF(I604=J604,IF(J604=K604,IF(K604=L604,0,L604),K604),J604)</f>
        <v>0</v>
      </c>
    </row>
    <row r="605" spans="1:22" x14ac:dyDescent="0.35">
      <c r="A605" t="s">
        <v>1322</v>
      </c>
      <c r="B605" t="s">
        <v>1323</v>
      </c>
      <c r="C605" t="str">
        <f t="shared" si="9"/>
        <v>MacEwen,  Zack</v>
      </c>
      <c r="E605" t="s">
        <v>10</v>
      </c>
      <c r="F605" t="s">
        <v>34</v>
      </c>
      <c r="G605" t="s">
        <v>9</v>
      </c>
      <c r="H605" s="8" t="str" cm="1">
        <f t="array" ref="H605">INDEX($I$1:$R$1, MATCH(TRUE, INDEX(I605:R605="",0), 0))</f>
        <v>2026-27</v>
      </c>
      <c r="I605" s="1">
        <v>775000</v>
      </c>
      <c r="J605" s="1">
        <v>775000</v>
      </c>
      <c r="K605" s="1">
        <v>775000</v>
      </c>
      <c r="S605">
        <f>COUNTIF(I605:R605,I605)</f>
        <v>3</v>
      </c>
      <c r="T605" s="7">
        <f>10-COUNTIF(I605:R605,I605)-COUNTBLANK(I605:R605)</f>
        <v>0</v>
      </c>
      <c r="U605" s="1">
        <f>I605</f>
        <v>775000</v>
      </c>
      <c r="V605" s="1">
        <f>IF(I605=J605,IF(J605=K605,IF(K605=L605,0,L605),K605),J605)</f>
        <v>0</v>
      </c>
    </row>
    <row r="606" spans="1:22" x14ac:dyDescent="0.35">
      <c r="A606" t="s">
        <v>1324</v>
      </c>
      <c r="B606" t="s">
        <v>514</v>
      </c>
      <c r="C606" t="str">
        <f t="shared" si="9"/>
        <v>Mackey,  Connor</v>
      </c>
      <c r="E606" t="s">
        <v>174</v>
      </c>
      <c r="F606" t="s">
        <v>52</v>
      </c>
      <c r="G606" t="s">
        <v>285</v>
      </c>
      <c r="H606" s="8" t="str" cm="1">
        <f t="array" ref="H606">INDEX($I$1:$R$1, MATCH(TRUE, INDEX(I606:R606="",0), 0))</f>
        <v>2023-24</v>
      </c>
      <c r="S606">
        <f>COUNTIF(I606:R606,I606)</f>
        <v>0</v>
      </c>
      <c r="T606" s="7">
        <f>10-COUNTIF(I606:R606,I606)-COUNTBLANK(I606:R606)</f>
        <v>0</v>
      </c>
      <c r="U606" s="1">
        <f>I606</f>
        <v>0</v>
      </c>
      <c r="V606" s="1">
        <f>IF(I606=J606,IF(J606=K606,IF(K606=L606,0,L606),K606),J606)</f>
        <v>0</v>
      </c>
    </row>
    <row r="607" spans="1:22" x14ac:dyDescent="0.35">
      <c r="A607" t="s">
        <v>1325</v>
      </c>
      <c r="B607" t="s">
        <v>498</v>
      </c>
      <c r="C607" t="str">
        <f t="shared" si="9"/>
        <v>MacKinnon,  Nathan</v>
      </c>
      <c r="E607" t="s">
        <v>10</v>
      </c>
      <c r="F607" t="s">
        <v>64</v>
      </c>
      <c r="G607" t="s">
        <v>9</v>
      </c>
      <c r="H607" s="8" t="str" cm="1">
        <f t="array" ref="H607">INDEX($I$1:$R$1, MATCH(TRUE, INDEX(I607:R607="",0), 0))</f>
        <v>2031-32</v>
      </c>
      <c r="I607" s="1">
        <v>12600000</v>
      </c>
      <c r="J607" s="1">
        <v>12600000</v>
      </c>
      <c r="K607" s="1">
        <v>12600000</v>
      </c>
      <c r="L607" s="1">
        <v>12600000</v>
      </c>
      <c r="M607" s="1">
        <v>12600000</v>
      </c>
      <c r="N607" s="1">
        <v>12600000</v>
      </c>
      <c r="O607" s="1">
        <v>12600000</v>
      </c>
      <c r="P607" s="1">
        <v>12600000</v>
      </c>
      <c r="S607">
        <f>COUNTIF(I607:R607,I607)</f>
        <v>8</v>
      </c>
      <c r="T607" s="7">
        <f>10-COUNTIF(I607:R607,I607)-COUNTBLANK(I607:R607)</f>
        <v>0</v>
      </c>
      <c r="U607" s="1">
        <f>I607</f>
        <v>12600000</v>
      </c>
      <c r="V607" s="1">
        <f>IF(I607=J607,IF(J607=K607,IF(K607=L607,0,L607),K607),J607)</f>
        <v>0</v>
      </c>
    </row>
    <row r="608" spans="1:22" x14ac:dyDescent="0.35">
      <c r="A608" t="s">
        <v>1326</v>
      </c>
      <c r="B608" t="s">
        <v>640</v>
      </c>
      <c r="C608" t="str">
        <f t="shared" si="9"/>
        <v>MacLean,  Kyle</v>
      </c>
      <c r="E608" t="s">
        <v>14</v>
      </c>
      <c r="F608" t="s">
        <v>31</v>
      </c>
      <c r="G608" t="s">
        <v>9</v>
      </c>
      <c r="H608" s="8" t="str" cm="1">
        <f t="array" ref="H608">INDEX($I$1:$R$1, MATCH(TRUE, INDEX(I608:R608="",0), 0))</f>
        <v>2024-25</v>
      </c>
      <c r="I608" s="1">
        <v>800000</v>
      </c>
      <c r="S608">
        <f>COUNTIF(I608:R608,I608)</f>
        <v>1</v>
      </c>
      <c r="T608" s="7">
        <f>10-COUNTIF(I608:R608,I608)-COUNTBLANK(I608:R608)</f>
        <v>0</v>
      </c>
      <c r="U608" s="1">
        <f>I608</f>
        <v>800000</v>
      </c>
      <c r="V608" s="1">
        <f>IF(I608=J608,IF(J608=K608,IF(K608=L608,0,L608),K608),J608)</f>
        <v>0</v>
      </c>
    </row>
    <row r="609" spans="1:22" x14ac:dyDescent="0.35">
      <c r="A609" t="s">
        <v>1327</v>
      </c>
      <c r="B609" t="s">
        <v>537</v>
      </c>
      <c r="C609" t="str">
        <f t="shared" si="9"/>
        <v>Madden,  Tyler</v>
      </c>
      <c r="E609" t="s">
        <v>14</v>
      </c>
      <c r="F609" t="s">
        <v>23</v>
      </c>
      <c r="G609" t="s">
        <v>9</v>
      </c>
      <c r="H609" s="8" t="str" cm="1">
        <f t="array" ref="H609">INDEX($I$1:$R$1, MATCH(TRUE, INDEX(I609:R609="",0), 0))</f>
        <v>2024-25</v>
      </c>
      <c r="I609" s="1">
        <v>775000</v>
      </c>
      <c r="S609">
        <f>COUNTIF(I609:R609,I609)</f>
        <v>1</v>
      </c>
      <c r="T609" s="7">
        <f>10-COUNTIF(I609:R609,I609)-COUNTBLANK(I609:R609)</f>
        <v>0</v>
      </c>
      <c r="U609" s="1">
        <f>I609</f>
        <v>775000</v>
      </c>
      <c r="V609" s="1">
        <f>IF(I609=J609,IF(J609=K609,IF(K609=L609,0,L609),K609),J609)</f>
        <v>0</v>
      </c>
    </row>
    <row r="610" spans="1:22" x14ac:dyDescent="0.35">
      <c r="A610" t="s">
        <v>1328</v>
      </c>
      <c r="B610" t="s">
        <v>526</v>
      </c>
      <c r="C610" t="str">
        <f t="shared" si="9"/>
        <v>Maggio,  Matthew</v>
      </c>
      <c r="E610" t="s">
        <v>14</v>
      </c>
      <c r="F610" t="s">
        <v>31</v>
      </c>
      <c r="G610" t="s">
        <v>9</v>
      </c>
      <c r="H610" s="8" t="str" cm="1">
        <f t="array" ref="H610">INDEX($I$1:$R$1, MATCH(TRUE, INDEX(I610:R610="",0), 0))</f>
        <v>2026-27</v>
      </c>
      <c r="I610" s="1">
        <v>870000</v>
      </c>
      <c r="J610" s="1">
        <v>870000</v>
      </c>
      <c r="K610">
        <v>870000</v>
      </c>
      <c r="S610">
        <f>COUNTIF(I610:R610,I610)</f>
        <v>3</v>
      </c>
      <c r="T610" s="7">
        <f>10-COUNTIF(I610:R610,I610)-COUNTBLANK(I610:R610)</f>
        <v>0</v>
      </c>
      <c r="U610" s="1">
        <f>I610</f>
        <v>870000</v>
      </c>
      <c r="V610" s="1">
        <f>IF(I610=J610,IF(J610=K610,IF(K610=L610,0,L610),K610),J610)</f>
        <v>0</v>
      </c>
    </row>
    <row r="611" spans="1:22" x14ac:dyDescent="0.35">
      <c r="A611" t="s">
        <v>1329</v>
      </c>
      <c r="B611" t="s">
        <v>445</v>
      </c>
      <c r="C611" t="str">
        <f t="shared" si="9"/>
        <v>Mahura,  Josh</v>
      </c>
      <c r="E611" t="s">
        <v>14</v>
      </c>
      <c r="F611" t="s">
        <v>24</v>
      </c>
      <c r="G611" t="s">
        <v>285</v>
      </c>
      <c r="H611" s="8" t="str" cm="1">
        <f t="array" ref="H611">INDEX($I$1:$R$1, MATCH(TRUE, INDEX(I611:R611="",0), 0))</f>
        <v>2024-25</v>
      </c>
      <c r="I611" s="1">
        <v>925000</v>
      </c>
      <c r="S611">
        <f>COUNTIF(I611:R611,I611)</f>
        <v>1</v>
      </c>
      <c r="T611" s="7">
        <f>10-COUNTIF(I611:R611,I611)-COUNTBLANK(I611:R611)</f>
        <v>0</v>
      </c>
      <c r="U611" s="1">
        <f>I611</f>
        <v>925000</v>
      </c>
      <c r="V611" s="1">
        <f>IF(I611=J611,IF(J611=K611,IF(K611=L611,0,L611),K611),J611)</f>
        <v>0</v>
      </c>
    </row>
    <row r="612" spans="1:22" x14ac:dyDescent="0.35">
      <c r="A612" t="s">
        <v>1330</v>
      </c>
      <c r="B612" t="s">
        <v>1331</v>
      </c>
      <c r="C612" t="str">
        <f t="shared" si="9"/>
        <v>Maillet,  Phillipe</v>
      </c>
      <c r="E612" t="s">
        <v>10</v>
      </c>
      <c r="F612" t="s">
        <v>83</v>
      </c>
      <c r="G612" t="s">
        <v>9</v>
      </c>
      <c r="H612" s="8" t="str" cm="1">
        <f t="array" ref="H612">INDEX($I$1:$R$1, MATCH(TRUE, INDEX(I612:R612="",0), 0))</f>
        <v>2024-25</v>
      </c>
      <c r="I612" s="1">
        <v>775000</v>
      </c>
      <c r="S612">
        <f>COUNTIF(I612:R612,I612)</f>
        <v>1</v>
      </c>
      <c r="T612" s="7">
        <f>10-COUNTIF(I612:R612,I612)-COUNTBLANK(I612:R612)</f>
        <v>0</v>
      </c>
      <c r="U612" s="1">
        <f>I612</f>
        <v>775000</v>
      </c>
      <c r="V612" s="1">
        <f>IF(I612=J612,IF(J612=K612,IF(K612=L612,0,L612),K612),J612)</f>
        <v>0</v>
      </c>
    </row>
    <row r="613" spans="1:22" x14ac:dyDescent="0.35">
      <c r="A613" t="s">
        <v>1332</v>
      </c>
      <c r="B613" t="s">
        <v>630</v>
      </c>
      <c r="C613" t="str">
        <f t="shared" si="9"/>
        <v>Mailloux,  Logan</v>
      </c>
      <c r="E613" t="s">
        <v>14</v>
      </c>
      <c r="F613" t="s">
        <v>19</v>
      </c>
      <c r="G613" t="s">
        <v>285</v>
      </c>
      <c r="H613" s="8" t="str" cm="1">
        <f t="array" ref="H613">INDEX($I$1:$R$1, MATCH(TRUE, INDEX(I613:R613="",0), 0))</f>
        <v>2025-26</v>
      </c>
      <c r="I613" s="1">
        <v>897500</v>
      </c>
      <c r="J613" s="1">
        <v>897500</v>
      </c>
      <c r="S613">
        <f>COUNTIF(I613:R613,I613)</f>
        <v>2</v>
      </c>
      <c r="T613" s="7">
        <f>10-COUNTIF(I613:R613,I613)-COUNTBLANK(I613:R613)</f>
        <v>0</v>
      </c>
      <c r="U613" s="1">
        <f>I613</f>
        <v>897500</v>
      </c>
      <c r="V613" s="1">
        <f>IF(I613=J613,IF(J613=K613,IF(K613=L613,0,L613),K613),J613)</f>
        <v>0</v>
      </c>
    </row>
    <row r="614" spans="1:22" x14ac:dyDescent="0.35">
      <c r="A614" t="s">
        <v>1333</v>
      </c>
      <c r="B614" t="s">
        <v>882</v>
      </c>
      <c r="C614" t="str">
        <f t="shared" si="9"/>
        <v>Makar,  Cale</v>
      </c>
      <c r="F614" t="s">
        <v>64</v>
      </c>
      <c r="G614" t="s">
        <v>285</v>
      </c>
      <c r="H614" s="8" t="str" cm="1">
        <f t="array" ref="H614">INDEX($I$1:$R$1, MATCH(TRUE, INDEX(I614:R614="",0), 0))</f>
        <v>2027-28</v>
      </c>
      <c r="I614" s="1">
        <v>9000000</v>
      </c>
      <c r="J614" s="1">
        <v>9000000</v>
      </c>
      <c r="K614" s="1">
        <v>9000000</v>
      </c>
      <c r="L614" s="1">
        <v>9000000</v>
      </c>
      <c r="S614">
        <f>COUNTIF(I614:R614,I614)</f>
        <v>4</v>
      </c>
      <c r="T614" s="7">
        <f>10-COUNTIF(I614:R614,I614)-COUNTBLANK(I614:R614)</f>
        <v>0</v>
      </c>
      <c r="U614" s="1">
        <f>I614</f>
        <v>9000000</v>
      </c>
      <c r="V614" s="1">
        <f>IF(I614=J614,IF(J614=K614,IF(K614=L614,0,L614),K614),J614)</f>
        <v>0</v>
      </c>
    </row>
    <row r="615" spans="1:22" x14ac:dyDescent="0.35">
      <c r="A615" t="s">
        <v>1334</v>
      </c>
      <c r="B615" t="s">
        <v>1291</v>
      </c>
      <c r="C615" t="str">
        <f t="shared" si="9"/>
        <v>Makiniemi,  Eetu</v>
      </c>
      <c r="E615" t="s">
        <v>14</v>
      </c>
      <c r="F615" t="s">
        <v>71</v>
      </c>
      <c r="G615" t="s">
        <v>365</v>
      </c>
      <c r="H615" s="8" t="str" cm="1">
        <f t="array" ref="H615">INDEX($I$1:$R$1, MATCH(TRUE, INDEX(I615:R615="",0), 0))</f>
        <v>2024-25</v>
      </c>
      <c r="I615" s="1">
        <v>775000</v>
      </c>
      <c r="S615">
        <f>COUNTIF(I615:R615,I615)</f>
        <v>1</v>
      </c>
      <c r="T615" s="7">
        <f>10-COUNTIF(I615:R615,I615)-COUNTBLANK(I615:R615)</f>
        <v>0</v>
      </c>
      <c r="U615" s="1">
        <f>I615</f>
        <v>775000</v>
      </c>
      <c r="V615" s="1">
        <f>IF(I615=J615,IF(J615=K615,IF(K615=L615,0,L615),K615),J615)</f>
        <v>0</v>
      </c>
    </row>
    <row r="616" spans="1:22" x14ac:dyDescent="0.35">
      <c r="A616" t="s">
        <v>1335</v>
      </c>
      <c r="B616" t="s">
        <v>980</v>
      </c>
      <c r="C616" t="str">
        <f t="shared" si="9"/>
        <v>Malgin,  Denis</v>
      </c>
      <c r="E616" t="s">
        <v>174</v>
      </c>
      <c r="F616" t="s">
        <v>64</v>
      </c>
      <c r="G616" t="s">
        <v>9</v>
      </c>
      <c r="H616" s="8" t="str" cm="1">
        <f t="array" ref="H616">INDEX($I$1:$R$1, MATCH(TRUE, INDEX(I616:R616="",0), 0))</f>
        <v>2023-24</v>
      </c>
      <c r="S616">
        <f>COUNTIF(I616:R616,I616)</f>
        <v>0</v>
      </c>
      <c r="T616" s="7">
        <f>10-COUNTIF(I616:R616,I616)-COUNTBLANK(I616:R616)</f>
        <v>0</v>
      </c>
      <c r="U616" s="1">
        <f>I616</f>
        <v>0</v>
      </c>
      <c r="V616" s="1">
        <f>IF(I616=J616,IF(J616=K616,IF(K616=L616,0,L616),K616),J616)</f>
        <v>0</v>
      </c>
    </row>
    <row r="617" spans="1:22" x14ac:dyDescent="0.35">
      <c r="A617" t="s">
        <v>1336</v>
      </c>
      <c r="B617" t="s">
        <v>531</v>
      </c>
      <c r="C617" t="str">
        <f t="shared" si="9"/>
        <v>Malinski,  Sam</v>
      </c>
      <c r="E617" t="s">
        <v>14</v>
      </c>
      <c r="F617" t="s">
        <v>64</v>
      </c>
      <c r="G617" t="s">
        <v>285</v>
      </c>
      <c r="H617" s="8" t="str" cm="1">
        <f t="array" ref="H617">INDEX($I$1:$R$1, MATCH(TRUE, INDEX(I617:R617="",0), 0))</f>
        <v>2025-26</v>
      </c>
      <c r="I617" s="1">
        <v>850000</v>
      </c>
      <c r="J617" s="1">
        <v>850000</v>
      </c>
      <c r="S617">
        <f>COUNTIF(I617:R617,I617)</f>
        <v>2</v>
      </c>
      <c r="T617" s="7">
        <f>10-COUNTIF(I617:R617,I617)-COUNTBLANK(I617:R617)</f>
        <v>0</v>
      </c>
      <c r="U617" s="1">
        <f>I617</f>
        <v>850000</v>
      </c>
      <c r="V617" s="1">
        <f>IF(I617=J617,IF(J617=K617,IF(K617=L617,0,L617),K617),J617)</f>
        <v>0</v>
      </c>
    </row>
    <row r="618" spans="1:22" x14ac:dyDescent="0.35">
      <c r="A618" t="s">
        <v>1337</v>
      </c>
      <c r="B618" t="s">
        <v>753</v>
      </c>
      <c r="C618" t="str">
        <f t="shared" si="9"/>
        <v>Malkin,  Evgeni</v>
      </c>
      <c r="E618" t="s">
        <v>10</v>
      </c>
      <c r="F618" t="s">
        <v>8</v>
      </c>
      <c r="G618" t="s">
        <v>9</v>
      </c>
      <c r="H618" s="8" t="str" cm="1">
        <f t="array" ref="H618">INDEX($I$1:$R$1, MATCH(TRUE, INDEX(I618:R618="",0), 0))</f>
        <v>2026-27</v>
      </c>
      <c r="I618" s="1">
        <v>6100000</v>
      </c>
      <c r="J618" s="1">
        <v>6100000</v>
      </c>
      <c r="K618" s="1">
        <v>6100000</v>
      </c>
      <c r="S618">
        <f>COUNTIF(I618:R618,I618)</f>
        <v>3</v>
      </c>
      <c r="T618" s="7">
        <f>10-COUNTIF(I618:R618,I618)-COUNTBLANK(I618:R618)</f>
        <v>0</v>
      </c>
      <c r="U618" s="1">
        <f>I618</f>
        <v>6100000</v>
      </c>
      <c r="V618" s="1">
        <f>IF(I618=J618,IF(J618=K618,IF(K618=L618,0,L618),K618),J618)</f>
        <v>0</v>
      </c>
    </row>
    <row r="619" spans="1:22" x14ac:dyDescent="0.35">
      <c r="A619" t="s">
        <v>1338</v>
      </c>
      <c r="B619" t="s">
        <v>571</v>
      </c>
      <c r="C619" t="str">
        <f t="shared" si="9"/>
        <v>Malmstrom,  Anton</v>
      </c>
      <c r="E619" t="s">
        <v>14</v>
      </c>
      <c r="F619" t="s">
        <v>53</v>
      </c>
      <c r="G619" t="s">
        <v>285</v>
      </c>
      <c r="H619" s="8" t="str" cm="1">
        <f t="array" ref="H619">INDEX($I$1:$R$1, MATCH(TRUE, INDEX(I619:R619="",0), 0))</f>
        <v>2025-26</v>
      </c>
      <c r="I619" s="1">
        <v>910000</v>
      </c>
      <c r="J619" s="1">
        <v>910000</v>
      </c>
      <c r="S619">
        <f>COUNTIF(I619:R619,I619)</f>
        <v>2</v>
      </c>
      <c r="T619" s="7">
        <f>10-COUNTIF(I619:R619,I619)-COUNTBLANK(I619:R619)</f>
        <v>0</v>
      </c>
      <c r="U619" s="1">
        <f>I619</f>
        <v>910000</v>
      </c>
      <c r="V619" s="1">
        <f>IF(I619=J619,IF(J619=K619,IF(K619=L619,0,L619),K619),J619)</f>
        <v>0</v>
      </c>
    </row>
    <row r="620" spans="1:22" x14ac:dyDescent="0.35">
      <c r="A620" t="s">
        <v>1339</v>
      </c>
      <c r="B620" t="s">
        <v>1340</v>
      </c>
      <c r="C620" t="str">
        <f t="shared" si="9"/>
        <v>Maltsev,  Mikhail</v>
      </c>
      <c r="E620" t="s">
        <v>10</v>
      </c>
      <c r="F620" t="s">
        <v>17</v>
      </c>
      <c r="G620" t="s">
        <v>9</v>
      </c>
      <c r="H620" s="8" t="str" cm="1">
        <f t="array" ref="H620">INDEX($I$1:$R$1, MATCH(TRUE, INDEX(I620:R620="",0), 0))</f>
        <v>2024-25</v>
      </c>
      <c r="I620" s="1">
        <v>775000</v>
      </c>
      <c r="S620">
        <f>COUNTIF(I620:R620,I620)</f>
        <v>1</v>
      </c>
      <c r="T620" s="7">
        <f>10-COUNTIF(I620:R620,I620)-COUNTBLANK(I620:R620)</f>
        <v>0</v>
      </c>
      <c r="U620" s="1">
        <f>I620</f>
        <v>775000</v>
      </c>
      <c r="V620" s="1">
        <f>IF(I620=J620,IF(J620=K620,IF(K620=L620,0,L620),K620),J620)</f>
        <v>0</v>
      </c>
    </row>
    <row r="621" spans="1:22" x14ac:dyDescent="0.35">
      <c r="A621" t="s">
        <v>1341</v>
      </c>
      <c r="B621" t="s">
        <v>705</v>
      </c>
      <c r="C621" t="str">
        <f t="shared" si="9"/>
        <v>Mangiapane,  Andrew</v>
      </c>
      <c r="E621" t="s">
        <v>10</v>
      </c>
      <c r="F621" t="s">
        <v>27</v>
      </c>
      <c r="G621" t="s">
        <v>9</v>
      </c>
      <c r="H621" s="8" t="str" cm="1">
        <f t="array" ref="H621">INDEX($I$1:$R$1, MATCH(TRUE, INDEX(I621:R621="",0), 0))</f>
        <v>2025-26</v>
      </c>
      <c r="I621" s="1">
        <v>5800000</v>
      </c>
      <c r="J621" s="1">
        <v>5800000</v>
      </c>
      <c r="S621">
        <f>COUNTIF(I621:R621,I621)</f>
        <v>2</v>
      </c>
      <c r="T621" s="7">
        <f>10-COUNTIF(I621:R621,I621)-COUNTBLANK(I621:R621)</f>
        <v>0</v>
      </c>
      <c r="U621" s="1">
        <f>I621</f>
        <v>5800000</v>
      </c>
      <c r="V621" s="1">
        <f>IF(I621=J621,IF(J621=K621,IF(K621=L621,0,L621),K621),J621)</f>
        <v>0</v>
      </c>
    </row>
    <row r="622" spans="1:22" x14ac:dyDescent="0.35">
      <c r="A622" t="s">
        <v>1342</v>
      </c>
      <c r="B622" t="s">
        <v>445</v>
      </c>
      <c r="C622" t="str">
        <f t="shared" si="9"/>
        <v>Manson,  Josh</v>
      </c>
      <c r="E622" t="s">
        <v>10</v>
      </c>
      <c r="F622" t="s">
        <v>64</v>
      </c>
      <c r="G622" t="s">
        <v>285</v>
      </c>
      <c r="H622" s="8" t="str" cm="1">
        <f t="array" ref="H622">INDEX($I$1:$R$1, MATCH(TRUE, INDEX(I622:R622="",0), 0))</f>
        <v>2026-27</v>
      </c>
      <c r="I622" s="1">
        <v>4500000</v>
      </c>
      <c r="J622" s="1">
        <v>4500000</v>
      </c>
      <c r="K622" s="1">
        <v>4500000</v>
      </c>
      <c r="S622">
        <f>COUNTIF(I622:R622,I622)</f>
        <v>3</v>
      </c>
      <c r="T622" s="7">
        <f>10-COUNTIF(I622:R622,I622)-COUNTBLANK(I622:R622)</f>
        <v>0</v>
      </c>
      <c r="U622" s="1">
        <f>I622</f>
        <v>4500000</v>
      </c>
      <c r="V622" s="1">
        <f>IF(I622=J622,IF(J622=K622,IF(K622=L622,0,L622),K622),J622)</f>
        <v>0</v>
      </c>
    </row>
    <row r="623" spans="1:22" x14ac:dyDescent="0.35">
      <c r="A623" t="s">
        <v>1343</v>
      </c>
      <c r="B623" t="s">
        <v>508</v>
      </c>
      <c r="C623" t="str">
        <f t="shared" si="9"/>
        <v>Mantha,  Anthony</v>
      </c>
      <c r="E623" t="s">
        <v>10</v>
      </c>
      <c r="F623" t="s">
        <v>160</v>
      </c>
      <c r="G623" t="s">
        <v>9</v>
      </c>
      <c r="H623" s="8" t="str" cm="1">
        <f t="array" ref="H623">INDEX($I$1:$R$1, MATCH(TRUE, INDEX(I623:R623="",0), 0))</f>
        <v>2024-25</v>
      </c>
      <c r="I623" s="1">
        <v>5700000</v>
      </c>
      <c r="S623">
        <f>COUNTIF(I623:R623,I623)</f>
        <v>1</v>
      </c>
      <c r="T623" s="7">
        <f>10-COUNTIF(I623:R623,I623)-COUNTBLANK(I623:R623)</f>
        <v>0</v>
      </c>
      <c r="U623" s="1">
        <f>I623</f>
        <v>5700000</v>
      </c>
      <c r="V623" s="1">
        <f>IF(I623=J623,IF(J623=K623,IF(K623=L623,0,L623),K623),J623)</f>
        <v>0</v>
      </c>
    </row>
    <row r="624" spans="1:22" x14ac:dyDescent="0.35">
      <c r="A624" t="s">
        <v>1344</v>
      </c>
      <c r="B624" t="s">
        <v>1066</v>
      </c>
      <c r="C624" t="str">
        <f t="shared" si="9"/>
        <v>Marchand,  Brad</v>
      </c>
      <c r="E624" t="s">
        <v>10</v>
      </c>
      <c r="F624" t="s">
        <v>40</v>
      </c>
      <c r="G624" t="s">
        <v>9</v>
      </c>
      <c r="H624" s="8" t="str" cm="1">
        <f t="array" ref="H624">INDEX($I$1:$R$1, MATCH(TRUE, INDEX(I624:R624="",0), 0))</f>
        <v>2025-26</v>
      </c>
      <c r="I624" s="1">
        <v>6125000</v>
      </c>
      <c r="J624" s="1">
        <v>6125000</v>
      </c>
      <c r="S624">
        <f>COUNTIF(I624:R624,I624)</f>
        <v>2</v>
      </c>
      <c r="T624" s="7">
        <f>10-COUNTIF(I624:R624,I624)-COUNTBLANK(I624:R624)</f>
        <v>0</v>
      </c>
      <c r="U624" s="1">
        <f>I624</f>
        <v>6125000</v>
      </c>
      <c r="V624" s="1">
        <f>IF(I624=J624,IF(J624=K624,IF(K624=L624,0,L624),K624),J624)</f>
        <v>0</v>
      </c>
    </row>
    <row r="625" spans="1:22" x14ac:dyDescent="0.35">
      <c r="A625" t="s">
        <v>1345</v>
      </c>
      <c r="B625" t="s">
        <v>1140</v>
      </c>
      <c r="C625" t="str">
        <f t="shared" si="9"/>
        <v>Marchenko,  Kirill</v>
      </c>
      <c r="E625" t="s">
        <v>14</v>
      </c>
      <c r="F625" t="s">
        <v>43</v>
      </c>
      <c r="G625" t="s">
        <v>9</v>
      </c>
      <c r="H625" s="8" t="str" cm="1">
        <f t="array" ref="H625">INDEX($I$1:$R$1, MATCH(TRUE, INDEX(I625:R625="",0), 0))</f>
        <v>2027-28</v>
      </c>
      <c r="I625" s="1">
        <v>925000</v>
      </c>
      <c r="J625" s="1">
        <v>3850000</v>
      </c>
      <c r="K625" s="1">
        <v>3850000</v>
      </c>
      <c r="L625" s="1">
        <v>3850000</v>
      </c>
      <c r="S625">
        <f>COUNTIF(I625:R625,I625)</f>
        <v>1</v>
      </c>
      <c r="T625" s="7">
        <f>10-COUNTIF(I625:R625,I625)-COUNTBLANK(I625:R625)</f>
        <v>3</v>
      </c>
      <c r="U625" s="1">
        <f>I625</f>
        <v>925000</v>
      </c>
      <c r="V625" s="1">
        <f>IF(I625=J625,IF(J625=K625,IF(K625=L625,0,L625),K625),J625)</f>
        <v>3850000</v>
      </c>
    </row>
    <row r="626" spans="1:22" x14ac:dyDescent="0.35">
      <c r="A626" t="s">
        <v>1346</v>
      </c>
      <c r="B626" t="s">
        <v>546</v>
      </c>
      <c r="C626" t="str">
        <f t="shared" si="9"/>
        <v>Marchessault,  Jonathan</v>
      </c>
      <c r="E626" t="s">
        <v>10</v>
      </c>
      <c r="F626" t="s">
        <v>15</v>
      </c>
      <c r="G626" t="s">
        <v>9</v>
      </c>
      <c r="H626" s="8" t="str" cm="1">
        <f t="array" ref="H626">INDEX($I$1:$R$1, MATCH(TRUE, INDEX(I626:R626="",0), 0))</f>
        <v>2024-25</v>
      </c>
      <c r="I626" s="1">
        <v>5000000</v>
      </c>
      <c r="S626">
        <f>COUNTIF(I626:R626,I626)</f>
        <v>1</v>
      </c>
      <c r="T626" s="7">
        <f>10-COUNTIF(I626:R626,I626)-COUNTBLANK(I626:R626)</f>
        <v>0</v>
      </c>
      <c r="U626" s="1">
        <f>I626</f>
        <v>5000000</v>
      </c>
      <c r="V626" s="1">
        <f>IF(I626=J626,IF(J626=K626,IF(K626=L626,0,L626),K626),J626)</f>
        <v>0</v>
      </c>
    </row>
    <row r="627" spans="1:22" x14ac:dyDescent="0.35">
      <c r="A627" t="s">
        <v>1347</v>
      </c>
      <c r="B627" t="s">
        <v>453</v>
      </c>
      <c r="C627" t="str">
        <f t="shared" si="9"/>
        <v>Marchment,  Mason</v>
      </c>
      <c r="E627" t="s">
        <v>10</v>
      </c>
      <c r="F627" t="s">
        <v>45</v>
      </c>
      <c r="G627" t="s">
        <v>9</v>
      </c>
      <c r="H627" s="8" t="str" cm="1">
        <f t="array" ref="H627">INDEX($I$1:$R$1, MATCH(TRUE, INDEX(I627:R627="",0), 0))</f>
        <v>2026-27</v>
      </c>
      <c r="I627" s="1">
        <v>4500000</v>
      </c>
      <c r="J627" s="1">
        <v>4500000</v>
      </c>
      <c r="K627" s="1">
        <v>4500000</v>
      </c>
      <c r="S627">
        <f>COUNTIF(I627:R627,I627)</f>
        <v>3</v>
      </c>
      <c r="T627" s="7">
        <f>10-COUNTIF(I627:R627,I627)-COUNTBLANK(I627:R627)</f>
        <v>0</v>
      </c>
      <c r="U627" s="1">
        <f>I627</f>
        <v>4500000</v>
      </c>
      <c r="V627" s="1">
        <f>IF(I627=J627,IF(J627=K627,IF(K627=L627,0,L627),K627),J627)</f>
        <v>0</v>
      </c>
    </row>
    <row r="628" spans="1:22" x14ac:dyDescent="0.35">
      <c r="A628" t="s">
        <v>1348</v>
      </c>
      <c r="B628" t="s">
        <v>516</v>
      </c>
      <c r="C628" t="str">
        <f t="shared" si="9"/>
        <v>Marino,  John</v>
      </c>
      <c r="E628" t="s">
        <v>10</v>
      </c>
      <c r="F628" t="s">
        <v>8</v>
      </c>
      <c r="G628" t="s">
        <v>285</v>
      </c>
      <c r="H628" s="8" t="str" cm="1">
        <f t="array" ref="H628">INDEX($I$1:$R$1, MATCH(TRUE, INDEX(I628:R628="",0), 0))</f>
        <v>2027-28</v>
      </c>
      <c r="I628" s="1">
        <v>4400000</v>
      </c>
      <c r="J628" s="1">
        <v>4400000</v>
      </c>
      <c r="K628" s="1">
        <v>4400000</v>
      </c>
      <c r="L628" s="1">
        <v>4400000</v>
      </c>
      <c r="S628">
        <f>COUNTIF(I628:R628,I628)</f>
        <v>4</v>
      </c>
      <c r="T628" s="7">
        <f>10-COUNTIF(I628:R628,I628)-COUNTBLANK(I628:R628)</f>
        <v>0</v>
      </c>
      <c r="U628" s="1">
        <f>I628</f>
        <v>4400000</v>
      </c>
      <c r="V628" s="1">
        <f>IF(I628=J628,IF(J628=K628,IF(K628=L628,0,L628),K628),J628)</f>
        <v>0</v>
      </c>
    </row>
    <row r="629" spans="1:22" x14ac:dyDescent="0.35">
      <c r="A629" t="s">
        <v>1349</v>
      </c>
      <c r="B629" t="s">
        <v>544</v>
      </c>
      <c r="C629" t="str">
        <f t="shared" si="9"/>
        <v>Markstrom,  Jacob</v>
      </c>
      <c r="E629" t="s">
        <v>10</v>
      </c>
      <c r="F629" t="s">
        <v>27</v>
      </c>
      <c r="G629" t="s">
        <v>365</v>
      </c>
      <c r="H629" s="8" t="str" cm="1">
        <f t="array" ref="H629">INDEX($I$1:$R$1, MATCH(TRUE, INDEX(I629:R629="",0), 0))</f>
        <v>2026-27</v>
      </c>
      <c r="I629" s="1">
        <v>6000000</v>
      </c>
      <c r="J629" s="1">
        <v>6000000</v>
      </c>
      <c r="K629">
        <v>6000000</v>
      </c>
      <c r="S629">
        <f>COUNTIF(I629:R629,I629)</f>
        <v>3</v>
      </c>
      <c r="T629" s="7">
        <f>10-COUNTIF(I629:R629,I629)-COUNTBLANK(I629:R629)</f>
        <v>0</v>
      </c>
      <c r="U629" s="1">
        <f>I629</f>
        <v>6000000</v>
      </c>
      <c r="V629" s="1">
        <f>IF(I629=J629,IF(J629=K629,IF(K629=L629,0,L629),K629),J629)</f>
        <v>0</v>
      </c>
    </row>
    <row r="630" spans="1:22" x14ac:dyDescent="0.35">
      <c r="A630" t="s">
        <v>1350</v>
      </c>
      <c r="B630" t="s">
        <v>682</v>
      </c>
      <c r="C630" t="str">
        <f t="shared" si="9"/>
        <v>Marner,  Mitchell</v>
      </c>
      <c r="E630" t="s">
        <v>10</v>
      </c>
      <c r="F630" t="s">
        <v>16</v>
      </c>
      <c r="G630" t="s">
        <v>9</v>
      </c>
      <c r="H630" s="8" t="str" cm="1">
        <f t="array" ref="H630">INDEX($I$1:$R$1, MATCH(TRUE, INDEX(I630:R630="",0), 0))</f>
        <v>2025-26</v>
      </c>
      <c r="I630" s="1">
        <v>8177250</v>
      </c>
      <c r="J630" s="1">
        <v>10903000</v>
      </c>
      <c r="S630">
        <f>COUNTIF(I630:R630,I630)</f>
        <v>1</v>
      </c>
      <c r="T630" s="7">
        <f>10-COUNTIF(I630:R630,I630)-COUNTBLANK(I630:R630)</f>
        <v>1</v>
      </c>
      <c r="U630" s="1">
        <f>I630</f>
        <v>8177250</v>
      </c>
      <c r="V630" s="1">
        <f>IF(I630=J630,IF(J630=K630,IF(K630=L630,0,L630),K630),J630)</f>
        <v>10903000</v>
      </c>
    </row>
    <row r="631" spans="1:22" x14ac:dyDescent="0.35">
      <c r="A631" t="s">
        <v>1351</v>
      </c>
      <c r="B631" t="s">
        <v>1172</v>
      </c>
      <c r="C631" t="str">
        <f t="shared" si="9"/>
        <v>Martin,  Spencer</v>
      </c>
      <c r="E631" t="s">
        <v>10</v>
      </c>
      <c r="F631" t="s">
        <v>12</v>
      </c>
      <c r="G631" t="s">
        <v>365</v>
      </c>
      <c r="H631" s="8" t="str" cm="1">
        <f t="array" ref="H631">INDEX($I$1:$R$1, MATCH(TRUE, INDEX(I631:R631="",0), 0))</f>
        <v>2024-25</v>
      </c>
      <c r="I631" s="1">
        <v>762500</v>
      </c>
      <c r="S631">
        <f>COUNTIF(I631:R631,I631)</f>
        <v>1</v>
      </c>
      <c r="T631" s="7">
        <f>10-COUNTIF(I631:R631,I631)-COUNTBLANK(I631:R631)</f>
        <v>0</v>
      </c>
      <c r="U631" s="1">
        <f>I631</f>
        <v>762500</v>
      </c>
      <c r="V631" s="1">
        <f>IF(I631=J631,IF(J631=K631,IF(K631=L631,0,L631),K631),J631)</f>
        <v>0</v>
      </c>
    </row>
    <row r="632" spans="1:22" x14ac:dyDescent="0.35">
      <c r="A632" t="s">
        <v>1352</v>
      </c>
      <c r="B632" t="s">
        <v>1353</v>
      </c>
      <c r="C632" t="str">
        <f t="shared" si="9"/>
        <v>Martinez,  Alec</v>
      </c>
      <c r="E632" t="s">
        <v>10</v>
      </c>
      <c r="F632" t="s">
        <v>15</v>
      </c>
      <c r="G632" t="s">
        <v>285</v>
      </c>
      <c r="H632" s="8" t="str" cm="1">
        <f t="array" ref="H632">INDEX($I$1:$R$1, MATCH(TRUE, INDEX(I632:R632="",0), 0))</f>
        <v>2024-25</v>
      </c>
      <c r="I632" s="1">
        <v>5250000</v>
      </c>
      <c r="S632">
        <f>COUNTIF(I632:R632,I632)</f>
        <v>1</v>
      </c>
      <c r="T632" s="7">
        <f>10-COUNTIF(I632:R632,I632)-COUNTBLANK(I632:R632)</f>
        <v>0</v>
      </c>
      <c r="U632" s="1">
        <f>I632</f>
        <v>5250000</v>
      </c>
      <c r="V632" s="1">
        <f>IF(I632=J632,IF(J632=K632,IF(K632=L632,0,L632),K632),J632)</f>
        <v>0</v>
      </c>
    </row>
    <row r="633" spans="1:22" x14ac:dyDescent="0.35">
      <c r="A633" t="s">
        <v>1354</v>
      </c>
      <c r="B633" t="s">
        <v>449</v>
      </c>
      <c r="C633" t="str">
        <f t="shared" si="9"/>
        <v>Martinsen Lilleberg,  Emil</v>
      </c>
      <c r="E633" t="s">
        <v>14</v>
      </c>
      <c r="F633" t="s">
        <v>21</v>
      </c>
      <c r="G633" t="s">
        <v>285</v>
      </c>
      <c r="H633" s="8" t="str" cm="1">
        <f t="array" ref="H633">INDEX($I$1:$R$1, MATCH(TRUE, INDEX(I633:R633="",0), 0))</f>
        <v>2025-26</v>
      </c>
      <c r="I633" s="1">
        <v>870000</v>
      </c>
      <c r="J633" s="1">
        <v>870000</v>
      </c>
      <c r="S633">
        <f>COUNTIF(I633:R633,I633)</f>
        <v>2</v>
      </c>
      <c r="T633" s="7">
        <f>10-COUNTIF(I633:R633,I633)-COUNTBLANK(I633:R633)</f>
        <v>0</v>
      </c>
      <c r="U633" s="1">
        <f>I633</f>
        <v>870000</v>
      </c>
      <c r="V633" s="1">
        <f>IF(I633=J633,IF(J633=K633,IF(K633=L633,0,L633),K633),J633)</f>
        <v>0</v>
      </c>
    </row>
    <row r="634" spans="1:22" x14ac:dyDescent="0.35">
      <c r="A634" t="s">
        <v>1355</v>
      </c>
      <c r="B634" t="s">
        <v>435</v>
      </c>
      <c r="C634" t="str">
        <f t="shared" si="9"/>
        <v>Matheson,  Michael</v>
      </c>
      <c r="E634" t="s">
        <v>10</v>
      </c>
      <c r="F634" t="s">
        <v>24</v>
      </c>
      <c r="G634" t="s">
        <v>285</v>
      </c>
      <c r="H634" s="8" t="str" cm="1">
        <f t="array" ref="H634">INDEX($I$1:$R$1, MATCH(TRUE, INDEX(I634:R634="",0), 0))</f>
        <v>2026-27</v>
      </c>
      <c r="I634" s="1">
        <v>4875000</v>
      </c>
      <c r="J634" s="1">
        <v>4875000</v>
      </c>
      <c r="K634" s="1">
        <v>4875000</v>
      </c>
      <c r="S634">
        <f>COUNTIF(I634:R634,I634)</f>
        <v>3</v>
      </c>
      <c r="T634" s="7">
        <f>10-COUNTIF(I634:R634,I634)-COUNTBLANK(I634:R634)</f>
        <v>0</v>
      </c>
      <c r="U634" s="1">
        <f>I634</f>
        <v>4875000</v>
      </c>
      <c r="V634" s="1">
        <f>IF(I634=J634,IF(J634=K634,IF(K634=L634,0,L634),K634),J634)</f>
        <v>0</v>
      </c>
    </row>
    <row r="635" spans="1:22" x14ac:dyDescent="0.35">
      <c r="A635" t="s">
        <v>1356</v>
      </c>
      <c r="B635" t="s">
        <v>1357</v>
      </c>
      <c r="C635" t="str">
        <f t="shared" si="9"/>
        <v>Matinpalo,  Nikolas</v>
      </c>
      <c r="E635" t="s">
        <v>14</v>
      </c>
      <c r="F635" t="s">
        <v>34</v>
      </c>
      <c r="G635" t="s">
        <v>285</v>
      </c>
      <c r="H635" s="8" t="str" cm="1">
        <f t="array" ref="H635">INDEX($I$1:$R$1, MATCH(TRUE, INDEX(I635:R635="",0), 0))</f>
        <v>2024-25</v>
      </c>
      <c r="I635" s="1">
        <v>885000</v>
      </c>
      <c r="S635">
        <f>COUNTIF(I635:R635,I635)</f>
        <v>1</v>
      </c>
      <c r="T635" s="7">
        <f>10-COUNTIF(I635:R635,I635)-COUNTBLANK(I635:R635)</f>
        <v>0</v>
      </c>
      <c r="U635" s="1">
        <f>I635</f>
        <v>885000</v>
      </c>
      <c r="V635" s="1">
        <f>IF(I635=J635,IF(J635=K635,IF(K635=L635,0,L635),K635),J635)</f>
        <v>0</v>
      </c>
    </row>
    <row r="636" spans="1:22" x14ac:dyDescent="0.35">
      <c r="A636" t="s">
        <v>1358</v>
      </c>
      <c r="B636" t="s">
        <v>1359</v>
      </c>
      <c r="C636" t="str">
        <f t="shared" si="9"/>
        <v>Matthews,  Auston</v>
      </c>
      <c r="E636" t="s">
        <v>10</v>
      </c>
      <c r="F636" t="s">
        <v>16</v>
      </c>
      <c r="G636" t="s">
        <v>9</v>
      </c>
      <c r="H636" s="8" t="str" cm="1">
        <f t="array" ref="H636">INDEX($I$1:$R$1, MATCH(TRUE, INDEX(I636:R636="",0), 0))</f>
        <v>2029-30</v>
      </c>
      <c r="I636" s="1">
        <v>11640250</v>
      </c>
      <c r="J636" s="1">
        <v>13250000</v>
      </c>
      <c r="K636" s="1">
        <v>13250000</v>
      </c>
      <c r="L636" s="1">
        <v>13250000</v>
      </c>
      <c r="M636" s="1">
        <v>13250000</v>
      </c>
      <c r="N636" s="1">
        <v>13250000</v>
      </c>
      <c r="S636">
        <f>COUNTIF(I636:R636,I636)</f>
        <v>1</v>
      </c>
      <c r="T636" s="7">
        <f>10-COUNTIF(I636:R636,I636)-COUNTBLANK(I636:R636)</f>
        <v>5</v>
      </c>
      <c r="U636" s="1">
        <f>I636</f>
        <v>11640250</v>
      </c>
      <c r="V636" s="1">
        <f>IF(I636=J636,IF(J636=K636,IF(K636=L636,0,L636),K636),J636)</f>
        <v>13250000</v>
      </c>
    </row>
    <row r="637" spans="1:22" x14ac:dyDescent="0.35">
      <c r="A637" t="s">
        <v>1360</v>
      </c>
      <c r="B637" t="s">
        <v>1252</v>
      </c>
      <c r="C637" t="str">
        <f t="shared" si="9"/>
        <v>Mayfield,  Scott</v>
      </c>
      <c r="E637" t="s">
        <v>10</v>
      </c>
      <c r="F637" t="s">
        <v>31</v>
      </c>
      <c r="G637" t="s">
        <v>285</v>
      </c>
      <c r="H637" s="8" t="str" cm="1">
        <f t="array" ref="H637">INDEX($I$1:$R$1, MATCH(TRUE, INDEX(I637:R637="",0), 0))</f>
        <v>2030-31</v>
      </c>
      <c r="I637" s="1">
        <v>3500000</v>
      </c>
      <c r="J637" s="1">
        <v>3500000</v>
      </c>
      <c r="K637" s="1">
        <v>3500000</v>
      </c>
      <c r="L637" s="1">
        <v>3500000</v>
      </c>
      <c r="M637" s="1">
        <v>3500000</v>
      </c>
      <c r="N637" s="1">
        <v>3500000</v>
      </c>
      <c r="O637" s="1">
        <v>3500000</v>
      </c>
      <c r="S637">
        <f>COUNTIF(I637:R637,I637)</f>
        <v>7</v>
      </c>
      <c r="T637" s="7">
        <f>10-COUNTIF(I637:R637,I637)-COUNTBLANK(I637:R637)</f>
        <v>0</v>
      </c>
      <c r="U637" s="1">
        <f>I637</f>
        <v>3500000</v>
      </c>
      <c r="V637" s="1">
        <f>IF(I637=J637,IF(J637=K637,IF(K637=L637,0,L637),K637),J637)</f>
        <v>0</v>
      </c>
    </row>
    <row r="638" spans="1:22" x14ac:dyDescent="0.35">
      <c r="A638" t="s">
        <v>1361</v>
      </c>
      <c r="B638" t="s">
        <v>1362</v>
      </c>
      <c r="C638" t="str">
        <f t="shared" si="9"/>
        <v>Mayo,  Dysin</v>
      </c>
      <c r="E638" t="s">
        <v>10</v>
      </c>
      <c r="F638" t="s">
        <v>52</v>
      </c>
      <c r="G638" t="s">
        <v>285</v>
      </c>
      <c r="H638" s="8" t="str" cm="1">
        <f t="array" ref="H638">INDEX($I$1:$R$1, MATCH(TRUE, INDEX(I638:R638="",0), 0))</f>
        <v>2025-26</v>
      </c>
      <c r="I638" s="1">
        <v>950000</v>
      </c>
      <c r="J638" s="1">
        <v>950000</v>
      </c>
      <c r="S638">
        <f>COUNTIF(I638:R638,I638)</f>
        <v>2</v>
      </c>
      <c r="T638" s="7">
        <f>10-COUNTIF(I638:R638,I638)-COUNTBLANK(I638:R638)</f>
        <v>0</v>
      </c>
      <c r="U638" s="1">
        <f>I638</f>
        <v>950000</v>
      </c>
      <c r="V638" s="1">
        <f>IF(I638=J638,IF(J638=K638,IF(K638=L638,0,L638),K638),J638)</f>
        <v>0</v>
      </c>
    </row>
    <row r="639" spans="1:22" x14ac:dyDescent="0.35">
      <c r="A639" t="s">
        <v>1363</v>
      </c>
      <c r="B639" t="s">
        <v>1002</v>
      </c>
      <c r="C639" t="str">
        <f t="shared" si="9"/>
        <v>Mazur,  Carter</v>
      </c>
      <c r="E639" t="s">
        <v>14</v>
      </c>
      <c r="F639" t="s">
        <v>50</v>
      </c>
      <c r="G639" t="s">
        <v>9</v>
      </c>
      <c r="H639" s="8" t="str" cm="1">
        <f t="array" ref="H639">INDEX($I$1:$R$1, MATCH(TRUE, INDEX(I639:R639="",0), 0))</f>
        <v>2026-27</v>
      </c>
      <c r="I639" s="1">
        <v>905833</v>
      </c>
      <c r="J639" s="1">
        <v>905833</v>
      </c>
      <c r="K639" s="1">
        <v>905833</v>
      </c>
      <c r="S639">
        <f>COUNTIF(I639:R639,I639)</f>
        <v>3</v>
      </c>
      <c r="T639" s="7">
        <f>10-COUNTIF(I639:R639,I639)-COUNTBLANK(I639:R639)</f>
        <v>0</v>
      </c>
      <c r="U639" s="1">
        <f>I639</f>
        <v>905833</v>
      </c>
      <c r="V639" s="1">
        <f>IF(I639=J639,IF(J639=K639,IF(K639=L639,0,L639),K639),J639)</f>
        <v>0</v>
      </c>
    </row>
    <row r="640" spans="1:22" x14ac:dyDescent="0.35">
      <c r="A640" t="s">
        <v>1364</v>
      </c>
      <c r="B640" t="s">
        <v>737</v>
      </c>
      <c r="C640" t="str">
        <f t="shared" si="9"/>
        <v>McAvoy,  Charlie</v>
      </c>
      <c r="E640" t="s">
        <v>10</v>
      </c>
      <c r="F640" t="s">
        <v>40</v>
      </c>
      <c r="G640" t="s">
        <v>285</v>
      </c>
      <c r="H640" s="8" t="str" cm="1">
        <f t="array" ref="H640">INDEX($I$1:$R$1, MATCH(TRUE, INDEX(I640:R640="",0), 0))</f>
        <v>2030-31</v>
      </c>
      <c r="I640" s="1">
        <v>9500000</v>
      </c>
      <c r="J640" s="1">
        <v>9500000</v>
      </c>
      <c r="K640" s="1">
        <v>9500000</v>
      </c>
      <c r="L640" s="1">
        <v>9500000</v>
      </c>
      <c r="M640" s="1">
        <v>9500000</v>
      </c>
      <c r="N640" s="1">
        <v>9500000</v>
      </c>
      <c r="O640" s="1">
        <v>9500000</v>
      </c>
      <c r="S640">
        <f>COUNTIF(I640:R640,I640)</f>
        <v>7</v>
      </c>
      <c r="T640" s="7">
        <f>10-COUNTIF(I640:R640,I640)-COUNTBLANK(I640:R640)</f>
        <v>0</v>
      </c>
      <c r="U640" s="1">
        <f>I640</f>
        <v>9500000</v>
      </c>
      <c r="V640" s="1">
        <f>IF(I640=J640,IF(J640=K640,IF(K640=L640,0,L640),K640),J640)</f>
        <v>0</v>
      </c>
    </row>
    <row r="641" spans="1:22" x14ac:dyDescent="0.35">
      <c r="A641" t="s">
        <v>1365</v>
      </c>
      <c r="B641" t="s">
        <v>656</v>
      </c>
      <c r="C641" t="str">
        <f t="shared" si="9"/>
        <v>McBain,  Jack</v>
      </c>
      <c r="E641" t="s">
        <v>14</v>
      </c>
      <c r="F641" t="s">
        <v>52</v>
      </c>
      <c r="G641" t="s">
        <v>9</v>
      </c>
      <c r="H641" s="8" t="str" cm="1">
        <f t="array" ref="H641">INDEX($I$1:$R$1, MATCH(TRUE, INDEX(I641:R641="",0), 0))</f>
        <v>2025-26</v>
      </c>
      <c r="I641" s="1">
        <v>1599999</v>
      </c>
      <c r="J641" s="1">
        <v>1599999</v>
      </c>
      <c r="S641">
        <f>COUNTIF(I641:R641,I641)</f>
        <v>2</v>
      </c>
      <c r="T641" s="7">
        <f>10-COUNTIF(I641:R641,I641)-COUNTBLANK(I641:R641)</f>
        <v>0</v>
      </c>
      <c r="U641" s="1">
        <f>I641</f>
        <v>1599999</v>
      </c>
      <c r="V641" s="1">
        <f>IF(I641=J641,IF(J641=K641,IF(K641=L641,0,L641),K641),J641)</f>
        <v>0</v>
      </c>
    </row>
    <row r="642" spans="1:22" x14ac:dyDescent="0.35">
      <c r="A642" t="s">
        <v>1366</v>
      </c>
      <c r="B642" t="s">
        <v>431</v>
      </c>
      <c r="C642" t="str">
        <f t="shared" si="9"/>
        <v>McCabe,  Jake</v>
      </c>
      <c r="E642" t="s">
        <v>10</v>
      </c>
      <c r="F642" t="s">
        <v>16</v>
      </c>
      <c r="G642" t="s">
        <v>285</v>
      </c>
      <c r="H642" s="8" t="str" cm="1">
        <f t="array" ref="H642">INDEX($I$1:$R$1, MATCH(TRUE, INDEX(I642:R642="",0), 0))</f>
        <v>2025-26</v>
      </c>
      <c r="I642" s="1">
        <v>4000000</v>
      </c>
      <c r="J642" s="1">
        <v>4000000</v>
      </c>
      <c r="S642">
        <f>COUNTIF(I642:R642,I642)</f>
        <v>2</v>
      </c>
      <c r="T642" s="7">
        <f>10-COUNTIF(I642:R642,I642)-COUNTBLANK(I642:R642)</f>
        <v>0</v>
      </c>
      <c r="U642" s="1">
        <f>I642</f>
        <v>4000000</v>
      </c>
      <c r="V642" s="1">
        <f>IF(I642=J642,IF(J642=K642,IF(K642=L642,0,L642),K642),J642)</f>
        <v>0</v>
      </c>
    </row>
    <row r="643" spans="1:22" x14ac:dyDescent="0.35">
      <c r="A643" t="s">
        <v>1367</v>
      </c>
      <c r="B643" t="s">
        <v>1368</v>
      </c>
      <c r="C643" t="str">
        <f t="shared" ref="C643:C706" si="10">A643&amp;", "&amp;B643</f>
        <v>McCann,  Jared</v>
      </c>
      <c r="E643" t="s">
        <v>10</v>
      </c>
      <c r="F643" t="s">
        <v>41</v>
      </c>
      <c r="G643" t="s">
        <v>9</v>
      </c>
      <c r="H643" s="8" t="str" cm="1">
        <f t="array" ref="H643">INDEX($I$1:$R$1, MATCH(TRUE, INDEX(I643:R643="",0), 0))</f>
        <v>2027-28</v>
      </c>
      <c r="I643" s="1">
        <v>5000000</v>
      </c>
      <c r="J643" s="1">
        <v>5000000</v>
      </c>
      <c r="K643" s="1">
        <v>5000000</v>
      </c>
      <c r="L643" s="1">
        <v>5000000</v>
      </c>
      <c r="S643">
        <f>COUNTIF(I643:R643,I643)</f>
        <v>4</v>
      </c>
      <c r="T643" s="7">
        <f>10-COUNTIF(I643:R643,I643)-COUNTBLANK(I643:R643)</f>
        <v>0</v>
      </c>
      <c r="U643" s="1">
        <f>I643</f>
        <v>5000000</v>
      </c>
      <c r="V643" s="1">
        <f>IF(I643=J643,IF(J643=K643,IF(K643=L643,0,L643),K643),J643)</f>
        <v>0</v>
      </c>
    </row>
    <row r="644" spans="1:22" x14ac:dyDescent="0.35">
      <c r="A644" t="s">
        <v>1369</v>
      </c>
      <c r="B644" t="s">
        <v>514</v>
      </c>
      <c r="C644" t="str">
        <f t="shared" si="10"/>
        <v>McDavid,  Connor</v>
      </c>
      <c r="E644" t="s">
        <v>10</v>
      </c>
      <c r="F644" t="s">
        <v>46</v>
      </c>
      <c r="G644" t="s">
        <v>9</v>
      </c>
      <c r="H644" s="8" t="str" cm="1">
        <f t="array" ref="H644">INDEX($I$1:$R$1, MATCH(TRUE, INDEX(I644:R644="",0), 0))</f>
        <v>2026-27</v>
      </c>
      <c r="I644" s="1">
        <v>12500000</v>
      </c>
      <c r="J644" s="1">
        <v>12500000</v>
      </c>
      <c r="K644" s="1">
        <v>12500000</v>
      </c>
      <c r="S644">
        <f>COUNTIF(I644:R644,I644)</f>
        <v>3</v>
      </c>
      <c r="T644" s="7">
        <f>10-COUNTIF(I644:R644,I644)-COUNTBLANK(I644:R644)</f>
        <v>0</v>
      </c>
      <c r="U644" s="1">
        <f>I644</f>
        <v>12500000</v>
      </c>
      <c r="V644" s="1">
        <f>IF(I644=J644,IF(J644=K644,IF(K644=L644,0,L644),K644),J644)</f>
        <v>0</v>
      </c>
    </row>
    <row r="645" spans="1:22" x14ac:dyDescent="0.35">
      <c r="A645" t="s">
        <v>1370</v>
      </c>
      <c r="B645" t="s">
        <v>665</v>
      </c>
      <c r="C645" t="str">
        <f t="shared" si="10"/>
        <v>McDonagh,  Ryan</v>
      </c>
      <c r="E645" t="s">
        <v>10</v>
      </c>
      <c r="F645" t="s">
        <v>21</v>
      </c>
      <c r="G645" t="s">
        <v>285</v>
      </c>
      <c r="H645" s="8" t="str" cm="1">
        <f t="array" ref="H645">INDEX($I$1:$R$1, MATCH(TRUE, INDEX(I645:R645="",0), 0))</f>
        <v>2026-27</v>
      </c>
      <c r="I645" s="1">
        <v>6750000</v>
      </c>
      <c r="J645" s="1">
        <v>6750000</v>
      </c>
      <c r="K645" s="1">
        <v>6750000</v>
      </c>
      <c r="S645">
        <f>COUNTIF(I645:R645,I645)</f>
        <v>3</v>
      </c>
      <c r="T645" s="7">
        <f>10-COUNTIF(I645:R645,I645)-COUNTBLANK(I645:R645)</f>
        <v>0</v>
      </c>
      <c r="U645" s="1">
        <f>I645</f>
        <v>6750000</v>
      </c>
      <c r="V645" s="1">
        <f>IF(I645=J645,IF(J645=K645,IF(K645=L645,0,L645),K645),J645)</f>
        <v>0</v>
      </c>
    </row>
    <row r="646" spans="1:22" x14ac:dyDescent="0.35">
      <c r="A646" t="s">
        <v>1371</v>
      </c>
      <c r="B646" t="s">
        <v>1372</v>
      </c>
      <c r="C646" t="str">
        <f t="shared" si="10"/>
        <v>McGing,  Hugh</v>
      </c>
      <c r="E646" t="s">
        <v>14</v>
      </c>
      <c r="F646" t="s">
        <v>53</v>
      </c>
      <c r="G646" t="s">
        <v>9</v>
      </c>
      <c r="H646" s="8" t="str" cm="1">
        <f t="array" ref="H646">INDEX($I$1:$R$1, MATCH(TRUE, INDEX(I646:R646="",0), 0))</f>
        <v>2024-25</v>
      </c>
      <c r="I646" s="1">
        <v>775000</v>
      </c>
      <c r="S646">
        <f>COUNTIF(I646:R646,I646)</f>
        <v>1</v>
      </c>
      <c r="T646" s="7">
        <f>10-COUNTIF(I646:R646,I646)-COUNTBLANK(I646:R646)</f>
        <v>0</v>
      </c>
      <c r="U646" s="1">
        <f>I646</f>
        <v>775000</v>
      </c>
      <c r="V646" s="1">
        <f>IF(I646=J646,IF(J646=K646,IF(K646=L646,0,L646),K646),J646)</f>
        <v>0</v>
      </c>
    </row>
    <row r="647" spans="1:22" x14ac:dyDescent="0.35">
      <c r="A647" t="s">
        <v>1373</v>
      </c>
      <c r="B647" t="s">
        <v>665</v>
      </c>
      <c r="C647" t="str">
        <f t="shared" si="10"/>
        <v>McGregor,  Ryan</v>
      </c>
      <c r="E647" t="s">
        <v>10</v>
      </c>
      <c r="F647" t="s">
        <v>52</v>
      </c>
      <c r="G647" t="s">
        <v>9</v>
      </c>
      <c r="H647" s="8" t="str" cm="1">
        <f t="array" ref="H647">INDEX($I$1:$R$1, MATCH(TRUE, INDEX(I647:R647="",0), 0))</f>
        <v>2024-25</v>
      </c>
      <c r="I647" s="1">
        <v>775000</v>
      </c>
      <c r="S647">
        <f>COUNTIF(I647:R647,I647)</f>
        <v>1</v>
      </c>
      <c r="T647" s="7">
        <f>10-COUNTIF(I647:R647,I647)-COUNTBLANK(I647:R647)</f>
        <v>0</v>
      </c>
      <c r="U647" s="1">
        <f>I647</f>
        <v>775000</v>
      </c>
      <c r="V647" s="1">
        <f>IF(I647=J647,IF(J647=K647,IF(K647=L647,0,L647),K647),J647)</f>
        <v>0</v>
      </c>
    </row>
    <row r="648" spans="1:22" x14ac:dyDescent="0.35">
      <c r="A648" t="s">
        <v>1374</v>
      </c>
      <c r="B648" t="s">
        <v>703</v>
      </c>
      <c r="C648" t="str">
        <f t="shared" si="10"/>
        <v>Mcilrath,  Dylan</v>
      </c>
      <c r="E648" t="s">
        <v>10</v>
      </c>
      <c r="F648" t="s">
        <v>26</v>
      </c>
      <c r="G648" t="s">
        <v>285</v>
      </c>
      <c r="H648" s="8" t="str" cm="1">
        <f t="array" ref="H648">INDEX($I$1:$R$1, MATCH(TRUE, INDEX(I648:R648="",0), 0))</f>
        <v>2025-26</v>
      </c>
      <c r="I648" s="1">
        <v>775000</v>
      </c>
      <c r="J648" s="1">
        <v>775000</v>
      </c>
      <c r="S648">
        <f>COUNTIF(I648:R648,I648)</f>
        <v>2</v>
      </c>
      <c r="T648" s="7">
        <f>10-COUNTIF(I648:R648,I648)-COUNTBLANK(I648:R648)</f>
        <v>0</v>
      </c>
      <c r="U648" s="1">
        <f>I648</f>
        <v>775000</v>
      </c>
      <c r="V648" s="1">
        <f>IF(I648=J648,IF(J648=K648,IF(K648=L648,0,L648),K648),J648)</f>
        <v>0</v>
      </c>
    </row>
    <row r="649" spans="1:22" x14ac:dyDescent="0.35">
      <c r="A649" t="s">
        <v>1375</v>
      </c>
      <c r="B649" t="s">
        <v>1376</v>
      </c>
      <c r="C649" t="str">
        <f t="shared" si="10"/>
        <v>McIntyre,  Zane</v>
      </c>
      <c r="E649" t="s">
        <v>10</v>
      </c>
      <c r="F649" t="s">
        <v>37</v>
      </c>
      <c r="G649" t="s">
        <v>365</v>
      </c>
      <c r="H649" s="8" t="str" cm="1">
        <f t="array" ref="H649">INDEX($I$1:$R$1, MATCH(TRUE, INDEX(I649:R649="",0), 0))</f>
        <v>2024-25</v>
      </c>
      <c r="I649" s="1">
        <v>775000</v>
      </c>
      <c r="S649">
        <f>COUNTIF(I649:R649,I649)</f>
        <v>1</v>
      </c>
      <c r="T649" s="7">
        <f>10-COUNTIF(I649:R649,I649)-COUNTBLANK(I649:R649)</f>
        <v>0</v>
      </c>
      <c r="U649" s="1">
        <f>I649</f>
        <v>775000</v>
      </c>
      <c r="V649" s="1">
        <f>IF(I649=J649,IF(J649=K649,IF(K649=L649,0,L649),K649),J649)</f>
        <v>0</v>
      </c>
    </row>
    <row r="650" spans="1:22" x14ac:dyDescent="0.35">
      <c r="A650" t="s">
        <v>1377</v>
      </c>
      <c r="B650" t="s">
        <v>1368</v>
      </c>
      <c r="C650" t="str">
        <f t="shared" si="10"/>
        <v>McIsaac,  Jared</v>
      </c>
      <c r="E650" t="s">
        <v>174</v>
      </c>
      <c r="F650" t="s">
        <v>50</v>
      </c>
      <c r="G650" t="s">
        <v>285</v>
      </c>
      <c r="H650" s="8" t="str" cm="1">
        <f t="array" ref="H650">INDEX($I$1:$R$1, MATCH(TRUE, INDEX(I650:R650="",0), 0))</f>
        <v>2023-24</v>
      </c>
      <c r="S650">
        <f>COUNTIF(I650:R650,I650)</f>
        <v>0</v>
      </c>
      <c r="T650" s="7">
        <f>10-COUNTIF(I650:R650,I650)-COUNTBLANK(I650:R650)</f>
        <v>0</v>
      </c>
      <c r="U650" s="1">
        <f>I650</f>
        <v>0</v>
      </c>
      <c r="V650" s="1">
        <f>IF(I650=J650,IF(J650=K650,IF(K650=L650,0,L650),K650),J650)</f>
        <v>0</v>
      </c>
    </row>
    <row r="651" spans="1:22" x14ac:dyDescent="0.35">
      <c r="A651" t="s">
        <v>1378</v>
      </c>
      <c r="B651" t="s">
        <v>665</v>
      </c>
      <c r="C651" t="str">
        <f t="shared" si="10"/>
        <v>McLeod,  Ryan</v>
      </c>
      <c r="E651" t="s">
        <v>14</v>
      </c>
      <c r="F651" t="s">
        <v>46</v>
      </c>
      <c r="G651" t="s">
        <v>9</v>
      </c>
      <c r="H651" s="8" t="str" cm="1">
        <f t="array" ref="H651">INDEX($I$1:$R$1, MATCH(TRUE, INDEX(I651:R651="",0), 0))</f>
        <v>2025-26</v>
      </c>
      <c r="I651" s="1">
        <v>2100000</v>
      </c>
      <c r="J651" s="1">
        <v>2100000</v>
      </c>
      <c r="S651">
        <f>COUNTIF(I651:R651,I651)</f>
        <v>2</v>
      </c>
      <c r="T651" s="7">
        <f>10-COUNTIF(I651:R651,I651)-COUNTBLANK(I651:R651)</f>
        <v>0</v>
      </c>
      <c r="U651" s="1">
        <f>I651</f>
        <v>2100000</v>
      </c>
      <c r="V651" s="1">
        <f>IF(I651=J651,IF(J651=K651,IF(K651=L651,0,L651),K651),J651)</f>
        <v>0</v>
      </c>
    </row>
    <row r="652" spans="1:22" x14ac:dyDescent="0.35">
      <c r="A652" t="s">
        <v>1378</v>
      </c>
      <c r="B652" t="s">
        <v>435</v>
      </c>
      <c r="C652" t="str">
        <f t="shared" si="10"/>
        <v>McLeod,  Michael</v>
      </c>
      <c r="E652" t="s">
        <v>10</v>
      </c>
      <c r="F652" t="s">
        <v>32</v>
      </c>
      <c r="G652" t="s">
        <v>9</v>
      </c>
      <c r="H652" s="8" t="str" cm="1">
        <f t="array" ref="H652">INDEX($I$1:$R$1, MATCH(TRUE, INDEX(I652:R652="",0), 0))</f>
        <v>2024-25</v>
      </c>
      <c r="I652" s="1">
        <v>1400000</v>
      </c>
      <c r="S652">
        <f>COUNTIF(I652:R652,I652)</f>
        <v>1</v>
      </c>
      <c r="T652" s="7">
        <f>10-COUNTIF(I652:R652,I652)-COUNTBLANK(I652:R652)</f>
        <v>0</v>
      </c>
      <c r="U652" s="1">
        <f>I652</f>
        <v>1400000</v>
      </c>
      <c r="V652" s="1">
        <f>IF(I652=J652,IF(J652=K652,IF(K652=L652,0,L652),K652),J652)</f>
        <v>0</v>
      </c>
    </row>
    <row r="653" spans="1:22" x14ac:dyDescent="0.35">
      <c r="A653" t="s">
        <v>1379</v>
      </c>
      <c r="B653" t="s">
        <v>614</v>
      </c>
      <c r="C653" t="str">
        <f t="shared" si="10"/>
        <v>McMann,  Bobby</v>
      </c>
      <c r="E653" t="s">
        <v>10</v>
      </c>
      <c r="F653" t="s">
        <v>16</v>
      </c>
      <c r="G653" t="s">
        <v>9</v>
      </c>
      <c r="H653" s="8" t="str" cm="1">
        <f t="array" ref="H653">INDEX($I$1:$R$1, MATCH(TRUE, INDEX(I653:R653="",0), 0))</f>
        <v>2026-27</v>
      </c>
      <c r="I653" s="1">
        <v>762500</v>
      </c>
      <c r="J653" s="1">
        <v>1350000</v>
      </c>
      <c r="K653" s="1">
        <v>1350000</v>
      </c>
      <c r="S653">
        <f>COUNTIF(I653:R653,I653)</f>
        <v>1</v>
      </c>
      <c r="T653" s="7">
        <f>10-COUNTIF(I653:R653,I653)-COUNTBLANK(I653:R653)</f>
        <v>2</v>
      </c>
      <c r="U653" s="1">
        <f>I653</f>
        <v>762500</v>
      </c>
      <c r="V653" s="1">
        <f>IF(I653=J653,IF(J653=K653,IF(K653=L653,0,L653),K653),J653)</f>
        <v>1350000</v>
      </c>
    </row>
    <row r="654" spans="1:22" x14ac:dyDescent="0.35">
      <c r="A654" t="s">
        <v>1380</v>
      </c>
      <c r="B654" t="s">
        <v>514</v>
      </c>
      <c r="C654" t="str">
        <f t="shared" si="10"/>
        <v>McMichael,  Connor</v>
      </c>
      <c r="E654" t="s">
        <v>14</v>
      </c>
      <c r="F654" t="s">
        <v>26</v>
      </c>
      <c r="G654" t="s">
        <v>9</v>
      </c>
      <c r="H654" s="8" t="str" cm="1">
        <f t="array" ref="H654">INDEX($I$1:$R$1, MATCH(TRUE, INDEX(I654:R654="",0), 0))</f>
        <v>2026-27</v>
      </c>
      <c r="I654" s="1">
        <v>863333</v>
      </c>
      <c r="J654" s="1">
        <v>2100000</v>
      </c>
      <c r="K654" s="1">
        <v>2100000</v>
      </c>
      <c r="S654">
        <f>COUNTIF(I654:R654,I654)</f>
        <v>1</v>
      </c>
      <c r="T654" s="7">
        <f>10-COUNTIF(I654:R654,I654)-COUNTBLANK(I654:R654)</f>
        <v>2</v>
      </c>
      <c r="U654" s="1">
        <f>I654</f>
        <v>863333</v>
      </c>
      <c r="V654" s="1">
        <f>IF(I654=J654,IF(J654=K654,IF(K654=L654,0,L654),K654),J654)</f>
        <v>2100000</v>
      </c>
    </row>
    <row r="655" spans="1:22" x14ac:dyDescent="0.35">
      <c r="A655" t="s">
        <v>1381</v>
      </c>
      <c r="B655" t="s">
        <v>1382</v>
      </c>
      <c r="C655" t="str">
        <f t="shared" si="10"/>
        <v>McNabb,  Brayden</v>
      </c>
      <c r="E655" t="s">
        <v>10</v>
      </c>
      <c r="F655" t="s">
        <v>15</v>
      </c>
      <c r="G655" t="s">
        <v>285</v>
      </c>
      <c r="H655" s="8" t="str" cm="1">
        <f t="array" ref="H655">INDEX($I$1:$R$1, MATCH(TRUE, INDEX(I655:R655="",0), 0))</f>
        <v>2025-26</v>
      </c>
      <c r="I655" s="1">
        <v>2850000</v>
      </c>
      <c r="J655" s="1">
        <v>2850000</v>
      </c>
      <c r="S655">
        <f>COUNTIF(I655:R655,I655)</f>
        <v>2</v>
      </c>
      <c r="T655" s="7">
        <f>10-COUNTIF(I655:R655,I655)-COUNTBLANK(I655:R655)</f>
        <v>0</v>
      </c>
      <c r="U655" s="1">
        <f>I655</f>
        <v>2850000</v>
      </c>
      <c r="V655" s="1">
        <f>IF(I655=J655,IF(J655=K655,IF(K655=L655,0,L655),K655),J655)</f>
        <v>0</v>
      </c>
    </row>
    <row r="656" spans="1:22" x14ac:dyDescent="0.35">
      <c r="A656" t="s">
        <v>1383</v>
      </c>
      <c r="B656" t="s">
        <v>453</v>
      </c>
      <c r="C656" t="str">
        <f t="shared" si="10"/>
        <v>McTavish,  Mason</v>
      </c>
      <c r="E656" t="s">
        <v>14</v>
      </c>
      <c r="F656" t="s">
        <v>70</v>
      </c>
      <c r="G656" t="s">
        <v>9</v>
      </c>
      <c r="H656" s="8" t="str" cm="1">
        <f t="array" ref="H656">INDEX($I$1:$R$1, MATCH(TRUE, INDEX(I656:R656="",0), 0))</f>
        <v>2025-26</v>
      </c>
      <c r="I656" s="1">
        <v>894167</v>
      </c>
      <c r="J656" s="1">
        <v>894167</v>
      </c>
      <c r="S656">
        <f>COUNTIF(I656:R656,I656)</f>
        <v>2</v>
      </c>
      <c r="T656" s="7">
        <f>10-COUNTIF(I656:R656,I656)-COUNTBLANK(I656:R656)</f>
        <v>0</v>
      </c>
      <c r="U656" s="1">
        <f>I656</f>
        <v>894167</v>
      </c>
      <c r="V656" s="1">
        <f>IF(I656=J656,IF(J656=K656,IF(K656=L656,0,L656),K656),J656)</f>
        <v>0</v>
      </c>
    </row>
    <row r="657" spans="1:22" x14ac:dyDescent="0.35">
      <c r="A657" t="s">
        <v>1384</v>
      </c>
      <c r="B657" t="s">
        <v>674</v>
      </c>
      <c r="C657" t="str">
        <f t="shared" si="10"/>
        <v>McWard,  Cole</v>
      </c>
      <c r="E657" t="s">
        <v>14</v>
      </c>
      <c r="F657" t="s">
        <v>28</v>
      </c>
      <c r="G657" t="s">
        <v>285</v>
      </c>
      <c r="H657" s="8" t="str" cm="1">
        <f t="array" ref="H657">INDEX($I$1:$R$1, MATCH(TRUE, INDEX(I657:R657="",0), 0))</f>
        <v>2024-25</v>
      </c>
      <c r="I657" s="1">
        <v>922500</v>
      </c>
      <c r="S657">
        <f>COUNTIF(I657:R657,I657)</f>
        <v>1</v>
      </c>
      <c r="T657" s="7">
        <f>10-COUNTIF(I657:R657,I657)-COUNTBLANK(I657:R657)</f>
        <v>0</v>
      </c>
      <c r="U657" s="1">
        <f>I657</f>
        <v>922500</v>
      </c>
      <c r="V657" s="1">
        <f>IF(I657=J657,IF(J657=K657,IF(K657=L657,0,L657),K657),J657)</f>
        <v>0</v>
      </c>
    </row>
    <row r="658" spans="1:22" x14ac:dyDescent="0.35">
      <c r="A658" t="s">
        <v>1385</v>
      </c>
      <c r="B658" t="s">
        <v>1386</v>
      </c>
      <c r="C658" t="str">
        <f t="shared" si="10"/>
        <v>Meier,  Timo</v>
      </c>
      <c r="E658" t="s">
        <v>10</v>
      </c>
      <c r="F658" t="s">
        <v>60</v>
      </c>
      <c r="G658" t="s">
        <v>9</v>
      </c>
      <c r="H658" s="8" t="str" cm="1">
        <f t="array" ref="H658">INDEX($I$1:$R$1, MATCH(TRUE, INDEX(I658:R658="",0), 0))</f>
        <v>2031-32</v>
      </c>
      <c r="I658" s="1">
        <v>8800000</v>
      </c>
      <c r="J658" s="1">
        <v>8800000</v>
      </c>
      <c r="K658" s="1">
        <v>8800000</v>
      </c>
      <c r="L658" s="1">
        <v>8800000</v>
      </c>
      <c r="M658" s="1">
        <v>8800000</v>
      </c>
      <c r="N658" s="1">
        <v>8800000</v>
      </c>
      <c r="O658" s="1">
        <v>8800000</v>
      </c>
      <c r="P658" s="1">
        <v>8800000</v>
      </c>
      <c r="S658">
        <f>COUNTIF(I658:R658,I658)</f>
        <v>8</v>
      </c>
      <c r="T658" s="7">
        <f>10-COUNTIF(I658:R658,I658)-COUNTBLANK(I658:R658)</f>
        <v>0</v>
      </c>
      <c r="U658" s="1">
        <f>I658</f>
        <v>8800000</v>
      </c>
      <c r="V658" s="1">
        <f>IF(I658=J658,IF(J658=K658,IF(K658=L658,0,L658),K658),J658)</f>
        <v>0</v>
      </c>
    </row>
    <row r="659" spans="1:22" x14ac:dyDescent="0.35">
      <c r="A659" t="s">
        <v>1387</v>
      </c>
      <c r="B659" t="s">
        <v>1388</v>
      </c>
      <c r="C659" t="str">
        <f t="shared" si="10"/>
        <v>Mendel,  Griffin</v>
      </c>
      <c r="E659" t="s">
        <v>10</v>
      </c>
      <c r="F659" t="s">
        <v>12</v>
      </c>
      <c r="G659" t="s">
        <v>285</v>
      </c>
      <c r="H659" s="8" t="str" cm="1">
        <f t="array" ref="H659">INDEX($I$1:$R$1, MATCH(TRUE, INDEX(I659:R659="",0), 0))</f>
        <v>2024-25</v>
      </c>
      <c r="I659" s="1">
        <v>790000</v>
      </c>
      <c r="S659">
        <f>COUNTIF(I659:R659,I659)</f>
        <v>1</v>
      </c>
      <c r="T659" s="7">
        <f>10-COUNTIF(I659:R659,I659)-COUNTBLANK(I659:R659)</f>
        <v>0</v>
      </c>
      <c r="U659" s="1">
        <f>I659</f>
        <v>790000</v>
      </c>
      <c r="V659" s="1">
        <f>IF(I659=J659,IF(J659=K659,IF(K659=L659,0,L659),K659),J659)</f>
        <v>0</v>
      </c>
    </row>
    <row r="660" spans="1:22" x14ac:dyDescent="0.35">
      <c r="A660" t="s">
        <v>1389</v>
      </c>
      <c r="B660" t="s">
        <v>1390</v>
      </c>
      <c r="C660" t="str">
        <f t="shared" si="10"/>
        <v>Mercer,  Dawson</v>
      </c>
      <c r="E660" t="s">
        <v>14</v>
      </c>
      <c r="F660" t="s">
        <v>60</v>
      </c>
      <c r="G660" t="s">
        <v>9</v>
      </c>
      <c r="H660" s="8" t="str" cm="1">
        <f t="array" ref="H660">INDEX($I$1:$R$1, MATCH(TRUE, INDEX(I660:R660="",0), 0))</f>
        <v>2024-25</v>
      </c>
      <c r="I660" s="1">
        <v>894167</v>
      </c>
      <c r="S660">
        <f>COUNTIF(I660:R660,I660)</f>
        <v>1</v>
      </c>
      <c r="T660" s="7">
        <f>10-COUNTIF(I660:R660,I660)-COUNTBLANK(I660:R660)</f>
        <v>0</v>
      </c>
      <c r="U660" s="1">
        <f>I660</f>
        <v>894167</v>
      </c>
      <c r="V660" s="1">
        <f>IF(I660=J660,IF(J660=K660,IF(K660=L660,0,L660),K660),J660)</f>
        <v>0</v>
      </c>
    </row>
    <row r="661" spans="1:22" x14ac:dyDescent="0.35">
      <c r="A661" t="s">
        <v>1391</v>
      </c>
      <c r="B661" t="s">
        <v>1392</v>
      </c>
      <c r="C661" t="str">
        <f t="shared" si="10"/>
        <v>Merela,  Waltteri</v>
      </c>
      <c r="E661" t="s">
        <v>10</v>
      </c>
      <c r="F661" t="s">
        <v>21</v>
      </c>
      <c r="G661" t="s">
        <v>9</v>
      </c>
      <c r="H661" s="8" t="str" cm="1">
        <f t="array" ref="H661">INDEX($I$1:$R$1, MATCH(TRUE, INDEX(I661:R661="",0), 0))</f>
        <v>2024-25</v>
      </c>
      <c r="I661" s="1">
        <v>950000</v>
      </c>
      <c r="S661">
        <f>COUNTIF(I661:R661,I661)</f>
        <v>1</v>
      </c>
      <c r="T661" s="7">
        <f>10-COUNTIF(I661:R661,I661)-COUNTBLANK(I661:R661)</f>
        <v>0</v>
      </c>
      <c r="U661" s="1">
        <f>I661</f>
        <v>950000</v>
      </c>
      <c r="V661" s="1">
        <f>IF(I661=J661,IF(J661=K661,IF(K661=L661,0,L661),K661),J661)</f>
        <v>0</v>
      </c>
    </row>
    <row r="662" spans="1:22" x14ac:dyDescent="0.35">
      <c r="A662" t="s">
        <v>1393</v>
      </c>
      <c r="B662" t="s">
        <v>665</v>
      </c>
      <c r="C662" t="str">
        <f t="shared" si="10"/>
        <v>Merkley,  Ryan</v>
      </c>
      <c r="E662" t="s">
        <v>174</v>
      </c>
      <c r="F662" t="s">
        <v>71</v>
      </c>
      <c r="G662" t="s">
        <v>285</v>
      </c>
      <c r="H662" s="8" t="str" cm="1">
        <f t="array" ref="H662">INDEX($I$1:$R$1, MATCH(TRUE, INDEX(I662:R662="",0), 0))</f>
        <v>2023-24</v>
      </c>
      <c r="S662">
        <f>COUNTIF(I662:R662,I662)</f>
        <v>0</v>
      </c>
      <c r="T662" s="7">
        <f>10-COUNTIF(I662:R662,I662)-COUNTBLANK(I662:R662)</f>
        <v>0</v>
      </c>
      <c r="U662" s="1">
        <f>I662</f>
        <v>0</v>
      </c>
      <c r="V662" s="1">
        <f>IF(I662=J662,IF(J662=K662,IF(K662=L662,0,L662),K662),J662)</f>
        <v>0</v>
      </c>
    </row>
    <row r="663" spans="1:22" x14ac:dyDescent="0.35">
      <c r="A663" t="s">
        <v>1394</v>
      </c>
      <c r="B663" t="s">
        <v>1115</v>
      </c>
      <c r="C663" t="str">
        <f t="shared" si="10"/>
        <v>Mermis,  Dakota</v>
      </c>
      <c r="E663" t="s">
        <v>10</v>
      </c>
      <c r="F663" t="s">
        <v>37</v>
      </c>
      <c r="G663" t="s">
        <v>285</v>
      </c>
      <c r="H663" s="8" t="str" cm="1">
        <f t="array" ref="H663">INDEX($I$1:$R$1, MATCH(TRUE, INDEX(I663:R663="",0), 0))</f>
        <v>2024-25</v>
      </c>
      <c r="I663" s="1">
        <v>775000</v>
      </c>
      <c r="S663">
        <f>COUNTIF(I663:R663,I663)</f>
        <v>1</v>
      </c>
      <c r="T663" s="7">
        <f>10-COUNTIF(I663:R663,I663)-COUNTBLANK(I663:R663)</f>
        <v>0</v>
      </c>
      <c r="U663" s="1">
        <f>I663</f>
        <v>775000</v>
      </c>
      <c r="V663" s="1">
        <f>IF(I663=J663,IF(J663=K663,IF(K663=L663,0,L663),K663),J663)</f>
        <v>0</v>
      </c>
    </row>
    <row r="664" spans="1:22" x14ac:dyDescent="0.35">
      <c r="A664" t="s">
        <v>1395</v>
      </c>
      <c r="B664" t="s">
        <v>1396</v>
      </c>
      <c r="C664" t="str">
        <f t="shared" si="10"/>
        <v>Merrill,  Jon</v>
      </c>
      <c r="E664" t="s">
        <v>10</v>
      </c>
      <c r="F664" t="s">
        <v>37</v>
      </c>
      <c r="G664" t="s">
        <v>285</v>
      </c>
      <c r="H664" s="8" t="str" cm="1">
        <f t="array" ref="H664">INDEX($I$1:$R$1, MATCH(TRUE, INDEX(I664:R664="",0), 0))</f>
        <v>2025-26</v>
      </c>
      <c r="I664" s="1">
        <v>1200000</v>
      </c>
      <c r="J664" s="1">
        <v>1200000</v>
      </c>
      <c r="S664">
        <f>COUNTIF(I664:R664,I664)</f>
        <v>2</v>
      </c>
      <c r="T664" s="7">
        <f>10-COUNTIF(I664:R664,I664)-COUNTBLANK(I664:R664)</f>
        <v>0</v>
      </c>
      <c r="U664" s="1">
        <f>I664</f>
        <v>1200000</v>
      </c>
      <c r="V664" s="1">
        <f>IF(I664=J664,IF(J664=K664,IF(K664=L664,0,L664),K664),J664)</f>
        <v>0</v>
      </c>
    </row>
    <row r="665" spans="1:22" x14ac:dyDescent="0.35">
      <c r="A665" t="s">
        <v>1397</v>
      </c>
      <c r="B665" t="s">
        <v>1398</v>
      </c>
      <c r="C665" t="str">
        <f t="shared" si="10"/>
        <v>Merzlikins,  Elvis</v>
      </c>
      <c r="E665" t="s">
        <v>10</v>
      </c>
      <c r="F665" t="s">
        <v>43</v>
      </c>
      <c r="G665" t="s">
        <v>365</v>
      </c>
      <c r="H665" s="8" t="str" cm="1">
        <f t="array" ref="H665">INDEX($I$1:$R$1, MATCH(TRUE, INDEX(I665:R665="",0), 0))</f>
        <v>2027-28</v>
      </c>
      <c r="I665" s="1">
        <v>5400000</v>
      </c>
      <c r="J665" s="1">
        <v>5400000</v>
      </c>
      <c r="K665" s="1">
        <v>5400000</v>
      </c>
      <c r="L665" s="1">
        <v>5400000</v>
      </c>
      <c r="S665">
        <f>COUNTIF(I665:R665,I665)</f>
        <v>4</v>
      </c>
      <c r="T665" s="7">
        <f>10-COUNTIF(I665:R665,I665)-COUNTBLANK(I665:R665)</f>
        <v>0</v>
      </c>
      <c r="U665" s="1">
        <f>I665</f>
        <v>5400000</v>
      </c>
      <c r="V665" s="1">
        <f>IF(I665=J665,IF(J665=K665,IF(K665=L665,0,L665),K665),J665)</f>
        <v>0</v>
      </c>
    </row>
    <row r="666" spans="1:22" x14ac:dyDescent="0.35">
      <c r="A666" t="s">
        <v>1399</v>
      </c>
      <c r="B666" t="s">
        <v>1014</v>
      </c>
      <c r="C666" t="str">
        <f t="shared" si="10"/>
        <v>Mete,  Victor</v>
      </c>
      <c r="E666" t="s">
        <v>10</v>
      </c>
      <c r="F666" t="s">
        <v>13</v>
      </c>
      <c r="G666" t="s">
        <v>285</v>
      </c>
      <c r="H666" s="8" t="str" cm="1">
        <f t="array" ref="H666">INDEX($I$1:$R$1, MATCH(TRUE, INDEX(I666:R666="",0), 0))</f>
        <v>2024-25</v>
      </c>
      <c r="I666" s="1">
        <v>775000</v>
      </c>
      <c r="S666">
        <f>COUNTIF(I666:R666,I666)</f>
        <v>1</v>
      </c>
      <c r="T666" s="7">
        <f>10-COUNTIF(I666:R666,I666)-COUNTBLANK(I666:R666)</f>
        <v>0</v>
      </c>
      <c r="U666" s="1">
        <f>I666</f>
        <v>775000</v>
      </c>
      <c r="V666" s="1">
        <f>IF(I666=J666,IF(J666=K666,IF(K666=L666,0,L666),K666),J666)</f>
        <v>0</v>
      </c>
    </row>
    <row r="667" spans="1:22" x14ac:dyDescent="0.35">
      <c r="A667" t="s">
        <v>1400</v>
      </c>
      <c r="B667" t="s">
        <v>886</v>
      </c>
      <c r="C667" t="str">
        <f t="shared" si="10"/>
        <v>Meyer,  Carson</v>
      </c>
      <c r="E667" t="s">
        <v>10</v>
      </c>
      <c r="F667" t="s">
        <v>43</v>
      </c>
      <c r="G667" t="s">
        <v>9</v>
      </c>
      <c r="H667" s="8" t="str" cm="1">
        <f t="array" ref="H667">INDEX($I$1:$R$1, MATCH(TRUE, INDEX(I667:R667="",0), 0))</f>
        <v>2024-25</v>
      </c>
      <c r="I667" s="1">
        <v>775000</v>
      </c>
      <c r="S667">
        <f>COUNTIF(I667:R667,I667)</f>
        <v>1</v>
      </c>
      <c r="T667" s="7">
        <f>10-COUNTIF(I667:R667,I667)-COUNTBLANK(I667:R667)</f>
        <v>0</v>
      </c>
      <c r="U667" s="1">
        <f>I667</f>
        <v>775000</v>
      </c>
      <c r="V667" s="1">
        <f>IF(I667=J667,IF(J667=K667,IF(K667=L667,0,L667),K667),J667)</f>
        <v>0</v>
      </c>
    </row>
    <row r="668" spans="1:22" x14ac:dyDescent="0.35">
      <c r="A668" t="s">
        <v>1401</v>
      </c>
      <c r="B668" t="s">
        <v>1071</v>
      </c>
      <c r="C668" t="str">
        <f t="shared" si="10"/>
        <v>Meyers,  Ben</v>
      </c>
      <c r="E668" t="s">
        <v>14</v>
      </c>
      <c r="F668" t="s">
        <v>64</v>
      </c>
      <c r="G668" t="s">
        <v>9</v>
      </c>
      <c r="H668" s="8" t="str" cm="1">
        <f t="array" ref="H668">INDEX($I$1:$R$1, MATCH(TRUE, INDEX(I668:R668="",0), 0))</f>
        <v>2024-25</v>
      </c>
      <c r="I668" s="1">
        <v>775000</v>
      </c>
      <c r="S668">
        <f>COUNTIF(I668:R668,I668)</f>
        <v>1</v>
      </c>
      <c r="T668" s="7">
        <f>10-COUNTIF(I668:R668,I668)-COUNTBLANK(I668:R668)</f>
        <v>0</v>
      </c>
      <c r="U668" s="1">
        <f>I668</f>
        <v>775000</v>
      </c>
      <c r="V668" s="1">
        <f>IF(I668=J668,IF(J668=K668,IF(K668=L668,0,L668),K668),J668)</f>
        <v>0</v>
      </c>
    </row>
    <row r="669" spans="1:22" x14ac:dyDescent="0.35">
      <c r="A669" t="s">
        <v>1402</v>
      </c>
      <c r="B669" t="s">
        <v>1403</v>
      </c>
      <c r="C669" t="str">
        <f t="shared" si="10"/>
        <v>Michkov,  Matvei</v>
      </c>
      <c r="E669" t="s">
        <v>14</v>
      </c>
      <c r="F669" t="s">
        <v>13</v>
      </c>
      <c r="G669" t="s">
        <v>9</v>
      </c>
      <c r="H669" s="8" t="str" cm="1">
        <f t="array" ref="H669">INDEX($I$1:$R$1, MATCH(TRUE, INDEX(I669:R669="",0), 0))</f>
        <v>2023-24</v>
      </c>
      <c r="J669" s="1">
        <v>950000</v>
      </c>
      <c r="K669" s="1">
        <v>950000</v>
      </c>
      <c r="L669" s="1">
        <v>950000</v>
      </c>
      <c r="S669">
        <f>COUNTIF(I669:R669,I669)</f>
        <v>0</v>
      </c>
      <c r="T669" s="7">
        <f>10-COUNTIF(I669:R669,I669)-COUNTBLANK(I669:R669)</f>
        <v>3</v>
      </c>
      <c r="U669" s="1">
        <f>I669</f>
        <v>0</v>
      </c>
      <c r="V669" s="1">
        <f>IF(I669=J669,IF(J669=K669,IF(K669=L669,0,L669),K669),J669)</f>
        <v>950000</v>
      </c>
    </row>
    <row r="670" spans="1:22" x14ac:dyDescent="0.35">
      <c r="A670" t="s">
        <v>1404</v>
      </c>
      <c r="B670" t="s">
        <v>1314</v>
      </c>
      <c r="C670" t="str">
        <f t="shared" si="10"/>
        <v>Mikheyev,  Ilya</v>
      </c>
      <c r="E670" t="s">
        <v>10</v>
      </c>
      <c r="F670" t="s">
        <v>28</v>
      </c>
      <c r="G670" t="s">
        <v>9</v>
      </c>
      <c r="H670" s="8" t="str" cm="1">
        <f t="array" ref="H670">INDEX($I$1:$R$1, MATCH(TRUE, INDEX(I670:R670="",0), 0))</f>
        <v>2026-27</v>
      </c>
      <c r="I670" s="1">
        <v>4750000</v>
      </c>
      <c r="J670" s="1">
        <v>4750000</v>
      </c>
      <c r="K670" s="1">
        <v>4750000</v>
      </c>
      <c r="S670">
        <f>COUNTIF(I670:R670,I670)</f>
        <v>3</v>
      </c>
      <c r="T670" s="7">
        <f>10-COUNTIF(I670:R670,I670)-COUNTBLANK(I670:R670)</f>
        <v>0</v>
      </c>
      <c r="U670" s="1">
        <f>I670</f>
        <v>4750000</v>
      </c>
      <c r="V670" s="1">
        <f>IF(I670=J670,IF(J670=K670,IF(K670=L670,0,L670),K670),J670)</f>
        <v>0</v>
      </c>
    </row>
    <row r="671" spans="1:22" x14ac:dyDescent="0.35">
      <c r="A671" t="s">
        <v>1405</v>
      </c>
      <c r="B671" t="s">
        <v>1406</v>
      </c>
      <c r="C671" t="str">
        <f t="shared" si="10"/>
        <v>Mikkola,  Niko</v>
      </c>
      <c r="E671" t="s">
        <v>10</v>
      </c>
      <c r="F671" t="s">
        <v>24</v>
      </c>
      <c r="G671" t="s">
        <v>285</v>
      </c>
      <c r="H671" s="8" t="str" cm="1">
        <f t="array" ref="H671">INDEX($I$1:$R$1, MATCH(TRUE, INDEX(I671:R671="",0), 0))</f>
        <v>2026-27</v>
      </c>
      <c r="I671" s="1">
        <v>2500000</v>
      </c>
      <c r="J671" s="1">
        <v>2500000</v>
      </c>
      <c r="K671" s="1">
        <v>2500000</v>
      </c>
      <c r="S671">
        <f>COUNTIF(I671:R671,I671)</f>
        <v>3</v>
      </c>
      <c r="T671" s="7">
        <f>10-COUNTIF(I671:R671,I671)-COUNTBLANK(I671:R671)</f>
        <v>0</v>
      </c>
      <c r="U671" s="1">
        <f>I671</f>
        <v>2500000</v>
      </c>
      <c r="V671" s="1">
        <f>IF(I671=J671,IF(J671=K671,IF(K671=L671,0,L671),K671),J671)</f>
        <v>0</v>
      </c>
    </row>
    <row r="672" spans="1:22" x14ac:dyDescent="0.35">
      <c r="A672" t="s">
        <v>1407</v>
      </c>
      <c r="B672" t="s">
        <v>1408</v>
      </c>
      <c r="C672" t="str">
        <f t="shared" si="10"/>
        <v>Milano,  Sonny</v>
      </c>
      <c r="E672" t="s">
        <v>10</v>
      </c>
      <c r="F672" t="s">
        <v>26</v>
      </c>
      <c r="G672" t="s">
        <v>9</v>
      </c>
      <c r="H672" s="8" t="str" cm="1">
        <f t="array" ref="H672">INDEX($I$1:$R$1, MATCH(TRUE, INDEX(I672:R672="",0), 0))</f>
        <v>2026-27</v>
      </c>
      <c r="I672" s="1">
        <v>1900000</v>
      </c>
      <c r="J672" s="1">
        <v>1900000</v>
      </c>
      <c r="K672" s="1">
        <v>1900000</v>
      </c>
      <c r="S672">
        <f>COUNTIF(I672:R672,I672)</f>
        <v>3</v>
      </c>
      <c r="T672" s="7">
        <f>10-COUNTIF(I672:R672,I672)-COUNTBLANK(I672:R672)</f>
        <v>0</v>
      </c>
      <c r="U672" s="1">
        <f>I672</f>
        <v>1900000</v>
      </c>
      <c r="V672" s="1">
        <f>IF(I672=J672,IF(J672=K672,IF(K672=L672,0,L672),K672),J672)</f>
        <v>0</v>
      </c>
    </row>
    <row r="673" spans="1:22" x14ac:dyDescent="0.35">
      <c r="A673" t="s">
        <v>1409</v>
      </c>
      <c r="B673" t="s">
        <v>1411</v>
      </c>
      <c r="C673" t="str">
        <f t="shared" si="10"/>
        <v>Miller,  J.T.</v>
      </c>
      <c r="E673" t="s">
        <v>10</v>
      </c>
      <c r="F673" t="s">
        <v>28</v>
      </c>
      <c r="G673" t="s">
        <v>9</v>
      </c>
      <c r="H673" s="8" t="str" cm="1">
        <f t="array" ref="H673">INDEX($I$1:$R$1, MATCH(TRUE, INDEX(I673:R673="",0), 0))</f>
        <v>2030-31</v>
      </c>
      <c r="I673" s="1">
        <v>8000000</v>
      </c>
      <c r="J673" s="1">
        <v>8000000</v>
      </c>
      <c r="K673" s="1">
        <v>8000000</v>
      </c>
      <c r="L673" s="1">
        <v>8000000</v>
      </c>
      <c r="M673" s="1">
        <v>8000000</v>
      </c>
      <c r="N673" s="1">
        <v>8000000</v>
      </c>
      <c r="O673" s="1">
        <v>8000000</v>
      </c>
      <c r="S673">
        <f>COUNTIF(I673:R673,I673)</f>
        <v>7</v>
      </c>
      <c r="T673" s="7">
        <f>10-COUNTIF(I673:R673,I673)-COUNTBLANK(I673:R673)</f>
        <v>0</v>
      </c>
      <c r="U673" s="1">
        <f>I673</f>
        <v>8000000</v>
      </c>
      <c r="V673" s="1">
        <f>IF(I673=J673,IF(J673=K673,IF(K673=L673,0,L673),K673),J673)</f>
        <v>0</v>
      </c>
    </row>
    <row r="674" spans="1:22" x14ac:dyDescent="0.35">
      <c r="A674" t="s">
        <v>1409</v>
      </c>
      <c r="B674" t="s">
        <v>1412</v>
      </c>
      <c r="C674" t="str">
        <f t="shared" si="10"/>
        <v>Miller,  K'Andre</v>
      </c>
      <c r="E674" t="s">
        <v>14</v>
      </c>
      <c r="F674" t="s">
        <v>42</v>
      </c>
      <c r="G674" t="s">
        <v>285</v>
      </c>
      <c r="H674" s="8" t="str" cm="1">
        <f t="array" ref="H674">INDEX($I$1:$R$1, MATCH(TRUE, INDEX(I674:R674="",0), 0))</f>
        <v>2025-26</v>
      </c>
      <c r="I674" s="1">
        <v>3872000</v>
      </c>
      <c r="J674" s="1">
        <v>3872000</v>
      </c>
      <c r="S674">
        <f>COUNTIF(I674:R674,I674)</f>
        <v>2</v>
      </c>
      <c r="T674" s="7">
        <f>10-COUNTIF(I674:R674,I674)-COUNTBLANK(I674:R674)</f>
        <v>0</v>
      </c>
      <c r="U674" s="1">
        <f>I674</f>
        <v>3872000</v>
      </c>
      <c r="V674" s="1">
        <f>IF(I674=J674,IF(J674=K674,IF(K674=L674,0,L674),K674),J674)</f>
        <v>0</v>
      </c>
    </row>
    <row r="675" spans="1:22" x14ac:dyDescent="0.35">
      <c r="A675" t="s">
        <v>1409</v>
      </c>
      <c r="B675" t="s">
        <v>1410</v>
      </c>
      <c r="C675" t="str">
        <f t="shared" si="10"/>
        <v>Miller,  Colin</v>
      </c>
      <c r="E675" t="s">
        <v>10</v>
      </c>
      <c r="F675" t="s">
        <v>60</v>
      </c>
      <c r="G675" t="s">
        <v>285</v>
      </c>
      <c r="H675" s="8" t="str" cm="1">
        <f t="array" ref="H675">INDEX($I$1:$R$1, MATCH(TRUE, INDEX(I675:R675="",0), 0))</f>
        <v>2024-25</v>
      </c>
      <c r="I675" s="1">
        <v>1850000</v>
      </c>
      <c r="S675">
        <f>COUNTIF(I675:R675,I675)</f>
        <v>1</v>
      </c>
      <c r="T675" s="7">
        <f>10-COUNTIF(I675:R675,I675)-COUNTBLANK(I675:R675)</f>
        <v>0</v>
      </c>
      <c r="U675" s="1">
        <f>I675</f>
        <v>1850000</v>
      </c>
      <c r="V675" s="1">
        <f>IF(I675=J675,IF(J675=K675,IF(K675=L675,0,L675),K675),J675)</f>
        <v>0</v>
      </c>
    </row>
    <row r="676" spans="1:22" x14ac:dyDescent="0.35">
      <c r="A676" t="s">
        <v>1413</v>
      </c>
      <c r="B676" t="s">
        <v>1414</v>
      </c>
      <c r="C676" t="str">
        <f t="shared" si="10"/>
        <v>Minten,  Fraser</v>
      </c>
      <c r="E676" t="s">
        <v>14</v>
      </c>
      <c r="F676" t="s">
        <v>16</v>
      </c>
      <c r="G676" t="s">
        <v>9</v>
      </c>
      <c r="H676" s="8" t="str" cm="1">
        <f t="array" ref="H676">INDEX($I$1:$R$1, MATCH(TRUE, INDEX(I676:R676="",0), 0))</f>
        <v>2026-27</v>
      </c>
      <c r="I676" s="1">
        <v>845833</v>
      </c>
      <c r="J676" s="1">
        <v>845833</v>
      </c>
      <c r="K676" s="1">
        <v>845833</v>
      </c>
      <c r="S676">
        <f>COUNTIF(I676:R676,I676)</f>
        <v>3</v>
      </c>
      <c r="T676" s="7">
        <f>10-COUNTIF(I676:R676,I676)-COUNTBLANK(I676:R676)</f>
        <v>0</v>
      </c>
      <c r="U676" s="1">
        <f>I676</f>
        <v>845833</v>
      </c>
      <c r="V676" s="1">
        <f>IF(I676=J676,IF(J676=K676,IF(K676=L676,0,L676),K676),J676)</f>
        <v>0</v>
      </c>
    </row>
    <row r="677" spans="1:22" x14ac:dyDescent="0.35">
      <c r="A677" t="s">
        <v>1415</v>
      </c>
      <c r="B677" t="s">
        <v>643</v>
      </c>
      <c r="C677" t="str">
        <f t="shared" si="10"/>
        <v>Miromanov,  Daniil</v>
      </c>
      <c r="E677" t="s">
        <v>14</v>
      </c>
      <c r="F677" t="s">
        <v>15</v>
      </c>
      <c r="G677" t="s">
        <v>285</v>
      </c>
      <c r="H677" s="8" t="str" cm="1">
        <f t="array" ref="H677">INDEX($I$1:$R$1, MATCH(TRUE, INDEX(I677:R677="",0), 0))</f>
        <v>2024-25</v>
      </c>
      <c r="I677" s="1">
        <v>762500</v>
      </c>
      <c r="S677">
        <f>COUNTIF(I677:R677,I677)</f>
        <v>1</v>
      </c>
      <c r="T677" s="7">
        <f>10-COUNTIF(I677:R677,I677)-COUNTBLANK(I677:R677)</f>
        <v>0</v>
      </c>
      <c r="U677" s="1">
        <f>I677</f>
        <v>762500</v>
      </c>
      <c r="V677" s="1">
        <f>IF(I677=J677,IF(J677=K677,IF(K677=L677,0,L677),K677),J677)</f>
        <v>0</v>
      </c>
    </row>
    <row r="678" spans="1:22" x14ac:dyDescent="0.35">
      <c r="A678" t="s">
        <v>1416</v>
      </c>
      <c r="B678" t="s">
        <v>483</v>
      </c>
      <c r="C678" t="str">
        <f t="shared" si="10"/>
        <v>Miroshnichenko,  Ivan</v>
      </c>
      <c r="E678" t="s">
        <v>14</v>
      </c>
      <c r="F678" t="s">
        <v>26</v>
      </c>
      <c r="G678" t="s">
        <v>9</v>
      </c>
      <c r="H678" s="8" t="str" cm="1">
        <f t="array" ref="H678">INDEX($I$1:$R$1, MATCH(TRUE, INDEX(I678:R678="",0), 0))</f>
        <v>2026-27</v>
      </c>
      <c r="I678" s="1">
        <v>950000</v>
      </c>
      <c r="J678" s="1">
        <v>950000</v>
      </c>
      <c r="K678" s="1">
        <v>950000</v>
      </c>
      <c r="S678">
        <f>COUNTIF(I678:R678,I678)</f>
        <v>3</v>
      </c>
      <c r="T678" s="7">
        <f>10-COUNTIF(I678:R678,I678)-COUNTBLANK(I678:R678)</f>
        <v>0</v>
      </c>
      <c r="U678" s="1">
        <f>I678</f>
        <v>950000</v>
      </c>
      <c r="V678" s="1">
        <f>IF(I678=J678,IF(J678=K678,IF(K678=L678,0,L678),K678),J678)</f>
        <v>0</v>
      </c>
    </row>
    <row r="679" spans="1:22" x14ac:dyDescent="0.35">
      <c r="A679" t="s">
        <v>1417</v>
      </c>
      <c r="B679" t="s">
        <v>1418</v>
      </c>
      <c r="C679" t="str">
        <f t="shared" si="10"/>
        <v>Misyul,  Dsaniil</v>
      </c>
      <c r="E679" t="s">
        <v>14</v>
      </c>
      <c r="F679" t="s">
        <v>32</v>
      </c>
      <c r="G679" t="s">
        <v>285</v>
      </c>
      <c r="H679" s="8" t="str" cm="1">
        <f t="array" ref="H679">INDEX($I$1:$R$1, MATCH(TRUE, INDEX(I679:R679="",0), 0))</f>
        <v>2025-26</v>
      </c>
      <c r="I679" s="1">
        <v>867500</v>
      </c>
      <c r="J679" s="1">
        <v>867500</v>
      </c>
      <c r="S679">
        <f>COUNTIF(I679:R679,I679)</f>
        <v>2</v>
      </c>
      <c r="T679" s="7">
        <f>10-COUNTIF(I679:R679,I679)-COUNTBLANK(I679:R679)</f>
        <v>0</v>
      </c>
      <c r="U679" s="1">
        <f>I679</f>
        <v>867500</v>
      </c>
      <c r="V679" s="1">
        <f>IF(I679=J679,IF(J679=K679,IF(K679=L679,0,L679),K679),J679)</f>
        <v>0</v>
      </c>
    </row>
    <row r="680" spans="1:22" x14ac:dyDescent="0.35">
      <c r="A680" t="s">
        <v>1419</v>
      </c>
      <c r="B680" t="s">
        <v>707</v>
      </c>
      <c r="C680" t="str">
        <f t="shared" si="10"/>
        <v>Mitchell,  Ian</v>
      </c>
      <c r="E680" t="s">
        <v>14</v>
      </c>
      <c r="F680" t="s">
        <v>40</v>
      </c>
      <c r="G680" t="s">
        <v>285</v>
      </c>
      <c r="H680" s="8" t="str" cm="1">
        <f t="array" ref="H680">INDEX($I$1:$R$1, MATCH(TRUE, INDEX(I680:R680="",0), 0))</f>
        <v>2024-25</v>
      </c>
      <c r="I680" s="1">
        <v>775000</v>
      </c>
      <c r="S680">
        <f>COUNTIF(I680:R680,I680)</f>
        <v>1</v>
      </c>
      <c r="T680" s="7">
        <f>10-COUNTIF(I680:R680,I680)-COUNTBLANK(I680:R680)</f>
        <v>0</v>
      </c>
      <c r="U680" s="1">
        <f>I680</f>
        <v>775000</v>
      </c>
      <c r="V680" s="1">
        <f>IF(I680=J680,IF(J680=K680,IF(K680=L680,0,L680),K680),J680)</f>
        <v>0</v>
      </c>
    </row>
    <row r="681" spans="1:22" x14ac:dyDescent="0.35">
      <c r="A681" t="s">
        <v>1420</v>
      </c>
      <c r="B681" t="s">
        <v>787</v>
      </c>
      <c r="C681" t="str">
        <f t="shared" si="10"/>
        <v>Mittelstadt,  Casey</v>
      </c>
      <c r="E681" t="s">
        <v>10</v>
      </c>
      <c r="F681" t="s">
        <v>64</v>
      </c>
      <c r="G681" t="s">
        <v>9</v>
      </c>
      <c r="H681" s="8" t="str" cm="1">
        <f t="array" ref="H681">INDEX($I$1:$R$1, MATCH(TRUE, INDEX(I681:R681="",0), 0))</f>
        <v>2027-28</v>
      </c>
      <c r="I681" s="1">
        <v>2500000</v>
      </c>
      <c r="J681" s="1">
        <v>5750000</v>
      </c>
      <c r="K681" s="1">
        <v>5750000</v>
      </c>
      <c r="L681" s="1">
        <v>5750000</v>
      </c>
      <c r="S681">
        <f>COUNTIF(I681:R681,I681)</f>
        <v>1</v>
      </c>
      <c r="T681" s="7">
        <f>10-COUNTIF(I681:R681,I681)-COUNTBLANK(I681:R681)</f>
        <v>3</v>
      </c>
      <c r="U681" s="1">
        <f>I681</f>
        <v>2500000</v>
      </c>
      <c r="V681" s="1">
        <f>IF(I681=J681,IF(J681=K681,IF(K681=L681,0,L681),K681),J681)</f>
        <v>5750000</v>
      </c>
    </row>
    <row r="682" spans="1:22" x14ac:dyDescent="0.35">
      <c r="A682" t="s">
        <v>1421</v>
      </c>
      <c r="B682" t="s">
        <v>1091</v>
      </c>
      <c r="C682" t="str">
        <f t="shared" si="10"/>
        <v>Molendyk,  Tanner</v>
      </c>
      <c r="E682" t="s">
        <v>14</v>
      </c>
      <c r="F682" t="s">
        <v>98</v>
      </c>
      <c r="G682" t="s">
        <v>285</v>
      </c>
      <c r="H682" s="8" t="str" cm="1">
        <f t="array" ref="H682">INDEX($I$1:$R$1, MATCH(TRUE, INDEX(I682:R682="",0), 0))</f>
        <v>2026-27</v>
      </c>
      <c r="I682" s="1">
        <v>950000</v>
      </c>
      <c r="J682" s="1">
        <v>950000</v>
      </c>
      <c r="K682">
        <v>950000</v>
      </c>
      <c r="S682">
        <f>COUNTIF(I682:R682,I682)</f>
        <v>3</v>
      </c>
      <c r="T682" s="7">
        <f>10-COUNTIF(I682:R682,I682)-COUNTBLANK(I682:R682)</f>
        <v>0</v>
      </c>
      <c r="U682" s="1">
        <f>I682</f>
        <v>950000</v>
      </c>
      <c r="V682" s="1">
        <f>IF(I682=J682,IF(J682=K682,IF(K682=L682,0,L682),K682),J682)</f>
        <v>0</v>
      </c>
    </row>
    <row r="683" spans="1:22" x14ac:dyDescent="0.35">
      <c r="A683" t="s">
        <v>1422</v>
      </c>
      <c r="B683" t="s">
        <v>735</v>
      </c>
      <c r="C683" t="str">
        <f t="shared" si="10"/>
        <v>Monahan,  Sean</v>
      </c>
      <c r="E683" t="s">
        <v>10</v>
      </c>
      <c r="F683" t="s">
        <v>20</v>
      </c>
      <c r="G683" t="s">
        <v>9</v>
      </c>
      <c r="H683" s="8" t="str" cm="1">
        <f t="array" ref="H683">INDEX($I$1:$R$1, MATCH(TRUE, INDEX(I683:R683="",0), 0))</f>
        <v>2029-30</v>
      </c>
      <c r="I683" s="1">
        <v>1985000</v>
      </c>
      <c r="J683" s="1">
        <v>5500000</v>
      </c>
      <c r="K683" s="1">
        <v>5500000</v>
      </c>
      <c r="L683" s="1">
        <v>5500000</v>
      </c>
      <c r="M683" s="1">
        <v>5500000</v>
      </c>
      <c r="N683" s="1">
        <v>5500000</v>
      </c>
      <c r="S683">
        <f>COUNTIF(I683:R683,I683)</f>
        <v>1</v>
      </c>
      <c r="T683" s="7">
        <f>10-COUNTIF(I683:R683,I683)-COUNTBLANK(I683:R683)</f>
        <v>5</v>
      </c>
      <c r="U683" s="1">
        <f>I683</f>
        <v>1985000</v>
      </c>
      <c r="V683" s="1">
        <f>IF(I683=J683,IF(J683=K683,IF(K683=L683,0,L683),K683),J683)</f>
        <v>5500000</v>
      </c>
    </row>
    <row r="684" spans="1:22" x14ac:dyDescent="0.35">
      <c r="A684" t="s">
        <v>1423</v>
      </c>
      <c r="B684" t="s">
        <v>531</v>
      </c>
      <c r="C684" t="str">
        <f t="shared" si="10"/>
        <v>Montembeault,  Sam</v>
      </c>
      <c r="E684" t="s">
        <v>10</v>
      </c>
      <c r="F684" t="s">
        <v>19</v>
      </c>
      <c r="G684" t="s">
        <v>365</v>
      </c>
      <c r="H684" s="8" t="str" cm="1">
        <f t="array" ref="H684">INDEX($I$1:$R$1, MATCH(TRUE, INDEX(I684:R684="",0), 0))</f>
        <v>2024-25</v>
      </c>
      <c r="I684" s="1">
        <v>1000000</v>
      </c>
      <c r="S684">
        <f>COUNTIF(I684:R684,I684)</f>
        <v>1</v>
      </c>
      <c r="T684" s="7">
        <f>10-COUNTIF(I684:R684,I684)-COUNTBLANK(I684:R684)</f>
        <v>0</v>
      </c>
      <c r="U684" s="1">
        <f>I684</f>
        <v>1000000</v>
      </c>
      <c r="V684" s="1">
        <f>IF(I684=J684,IF(J684=K684,IF(K684=L684,0,L684),K684),J684)</f>
        <v>0</v>
      </c>
    </row>
    <row r="685" spans="1:22" x14ac:dyDescent="0.35">
      <c r="A685" t="s">
        <v>1424</v>
      </c>
      <c r="B685" t="s">
        <v>553</v>
      </c>
      <c r="C685" t="str">
        <f t="shared" si="10"/>
        <v>Montour,  Brandon</v>
      </c>
      <c r="E685" t="s">
        <v>10</v>
      </c>
      <c r="F685" t="s">
        <v>24</v>
      </c>
      <c r="G685" t="s">
        <v>285</v>
      </c>
      <c r="H685" s="8" t="str" cm="1">
        <f t="array" ref="H685">INDEX($I$1:$R$1, MATCH(TRUE, INDEX(I685:R685="",0), 0))</f>
        <v>2024-25</v>
      </c>
      <c r="I685" s="1">
        <v>3500000</v>
      </c>
      <c r="S685">
        <f>COUNTIF(I685:R685,I685)</f>
        <v>1</v>
      </c>
      <c r="T685" s="7">
        <f>10-COUNTIF(I685:R685,I685)-COUNTBLANK(I685:R685)</f>
        <v>0</v>
      </c>
      <c r="U685" s="1">
        <f>I685</f>
        <v>3500000</v>
      </c>
      <c r="V685" s="1">
        <f>IF(I685=J685,IF(J685=K685,IF(K685=L685,0,L685),K685),J685)</f>
        <v>0</v>
      </c>
    </row>
    <row r="686" spans="1:22" x14ac:dyDescent="0.35">
      <c r="A686" t="s">
        <v>1425</v>
      </c>
      <c r="B686" t="s">
        <v>1272</v>
      </c>
      <c r="C686" t="str">
        <f t="shared" si="10"/>
        <v>Moore,  Trevor</v>
      </c>
      <c r="E686" t="s">
        <v>10</v>
      </c>
      <c r="F686" t="s">
        <v>23</v>
      </c>
      <c r="G686" t="s">
        <v>9</v>
      </c>
      <c r="H686" s="8" t="str" cm="1">
        <f t="array" ref="H686">INDEX($I$1:$R$1, MATCH(TRUE, INDEX(I686:R686="",0), 0))</f>
        <v>2028-29</v>
      </c>
      <c r="I686" s="1">
        <v>4200000</v>
      </c>
      <c r="J686" s="1">
        <v>4200000</v>
      </c>
      <c r="K686" s="1">
        <v>4200000</v>
      </c>
      <c r="L686" s="1">
        <v>4200000</v>
      </c>
      <c r="M686" s="1">
        <v>4200000</v>
      </c>
      <c r="S686">
        <f>COUNTIF(I686:R686,I686)</f>
        <v>5</v>
      </c>
      <c r="T686" s="7">
        <f>10-COUNTIF(I686:R686,I686)-COUNTBLANK(I686:R686)</f>
        <v>0</v>
      </c>
      <c r="U686" s="1">
        <f>I686</f>
        <v>4200000</v>
      </c>
      <c r="V686" s="1">
        <f>IF(I686=J686,IF(J686=K686,IF(K686=L686,0,L686),K686),J686)</f>
        <v>0</v>
      </c>
    </row>
    <row r="687" spans="1:22" x14ac:dyDescent="0.35">
      <c r="A687" t="s">
        <v>1425</v>
      </c>
      <c r="B687" t="s">
        <v>516</v>
      </c>
      <c r="C687" t="str">
        <f t="shared" si="10"/>
        <v>Moore,  John</v>
      </c>
      <c r="E687" t="s">
        <v>174</v>
      </c>
      <c r="F687" t="s">
        <v>40</v>
      </c>
      <c r="G687" t="s">
        <v>285</v>
      </c>
      <c r="H687" s="8" t="str" cm="1">
        <f t="array" ref="H687">INDEX($I$1:$R$1, MATCH(TRUE, INDEX(I687:R687="",0), 0))</f>
        <v>2023-24</v>
      </c>
      <c r="S687">
        <f>COUNTIF(I687:R687,I687)</f>
        <v>0</v>
      </c>
      <c r="T687" s="7">
        <f>10-COUNTIF(I687:R687,I687)-COUNTBLANK(I687:R687)</f>
        <v>0</v>
      </c>
      <c r="U687" s="1">
        <f>I687</f>
        <v>0</v>
      </c>
      <c r="V687" s="1">
        <f>IF(I687=J687,IF(J687=K687,IF(K687=L687,0,L687),K687),J687)</f>
        <v>0</v>
      </c>
    </row>
    <row r="688" spans="1:22" x14ac:dyDescent="0.35">
      <c r="A688" t="s">
        <v>1425</v>
      </c>
      <c r="B688" t="s">
        <v>560</v>
      </c>
      <c r="C688" t="str">
        <f t="shared" si="10"/>
        <v>Moore,  Oliver</v>
      </c>
      <c r="E688" t="s">
        <v>174</v>
      </c>
      <c r="F688" t="s">
        <v>18</v>
      </c>
      <c r="G688" t="s">
        <v>9</v>
      </c>
      <c r="H688" s="8" t="str" cm="1">
        <f t="array" ref="H688">INDEX($I$1:$R$1, MATCH(TRUE, INDEX(I688:R688="",0), 0))</f>
        <v>2023-24</v>
      </c>
      <c r="S688">
        <f>COUNTIF(I688:R688,I688)</f>
        <v>0</v>
      </c>
      <c r="T688" s="7">
        <f>10-COUNTIF(I688:R688,I688)-COUNTBLANK(I688:R688)</f>
        <v>0</v>
      </c>
      <c r="U688" s="1">
        <f>I688</f>
        <v>0</v>
      </c>
      <c r="V688" s="1">
        <f>IF(I688=J688,IF(J688=K688,IF(K688=L688,0,L688),K688),J688)</f>
        <v>0</v>
      </c>
    </row>
    <row r="689" spans="1:22" x14ac:dyDescent="0.35">
      <c r="A689" t="s">
        <v>1426</v>
      </c>
      <c r="B689" t="s">
        <v>453</v>
      </c>
      <c r="C689" t="str">
        <f t="shared" si="10"/>
        <v>Morelli,  Mason</v>
      </c>
      <c r="E689" t="s">
        <v>10</v>
      </c>
      <c r="F689" t="s">
        <v>15</v>
      </c>
      <c r="G689" t="s">
        <v>9</v>
      </c>
      <c r="H689" s="8" t="str" cm="1">
        <f t="array" ref="H689">INDEX($I$1:$R$1, MATCH(TRUE, INDEX(I689:R689="",0), 0))</f>
        <v>2025-26</v>
      </c>
      <c r="I689" s="1">
        <v>775000</v>
      </c>
      <c r="J689" s="1">
        <v>775000</v>
      </c>
      <c r="S689">
        <f>COUNTIF(I689:R689,I689)</f>
        <v>2</v>
      </c>
      <c r="T689" s="7">
        <f>10-COUNTIF(I689:R689,I689)-COUNTBLANK(I689:R689)</f>
        <v>0</v>
      </c>
      <c r="U689" s="1">
        <f>I689</f>
        <v>775000</v>
      </c>
      <c r="V689" s="1">
        <f>IF(I689=J689,IF(J689=K689,IF(K689=L689,0,L689),K689),J689)</f>
        <v>0</v>
      </c>
    </row>
    <row r="690" spans="1:22" x14ac:dyDescent="0.35">
      <c r="A690" t="s">
        <v>1427</v>
      </c>
      <c r="B690" t="s">
        <v>445</v>
      </c>
      <c r="C690" t="str">
        <f t="shared" si="10"/>
        <v>Morrissey,  Josh</v>
      </c>
      <c r="E690" t="s">
        <v>10</v>
      </c>
      <c r="F690" t="s">
        <v>20</v>
      </c>
      <c r="G690" t="s">
        <v>285</v>
      </c>
      <c r="H690" s="8" t="str" cm="1">
        <f t="array" ref="H690">INDEX($I$1:$R$1, MATCH(TRUE, INDEX(I690:R690="",0), 0))</f>
        <v>2028-29</v>
      </c>
      <c r="I690" s="1">
        <v>6250000</v>
      </c>
      <c r="J690" s="1">
        <v>6250000</v>
      </c>
      <c r="K690" s="1">
        <v>6250000</v>
      </c>
      <c r="L690" s="1">
        <v>6250000</v>
      </c>
      <c r="M690" s="1">
        <v>6250000</v>
      </c>
      <c r="S690">
        <f>COUNTIF(I690:R690,I690)</f>
        <v>5</v>
      </c>
      <c r="T690" s="7">
        <f>10-COUNTIF(I690:R690,I690)-COUNTBLANK(I690:R690)</f>
        <v>0</v>
      </c>
      <c r="U690" s="1">
        <f>I690</f>
        <v>6250000</v>
      </c>
      <c r="V690" s="1">
        <f>IF(I690=J690,IF(J690=K690,IF(K690=L690,0,L690),K690),J690)</f>
        <v>0</v>
      </c>
    </row>
    <row r="691" spans="1:22" x14ac:dyDescent="0.35">
      <c r="A691" t="s">
        <v>1428</v>
      </c>
      <c r="B691" t="s">
        <v>1252</v>
      </c>
      <c r="C691" t="str">
        <f t="shared" si="10"/>
        <v>Morrow,  Scott</v>
      </c>
      <c r="E691" t="s">
        <v>174</v>
      </c>
      <c r="F691" t="s">
        <v>12</v>
      </c>
      <c r="G691" t="s">
        <v>285</v>
      </c>
      <c r="H691" s="8" t="str" cm="1">
        <f t="array" ref="H691">INDEX($I$1:$R$1, MATCH(TRUE, INDEX(I691:R691="",0), 0))</f>
        <v>2023-24</v>
      </c>
      <c r="S691">
        <f>COUNTIF(I691:R691,I691)</f>
        <v>0</v>
      </c>
      <c r="T691" s="7">
        <f>10-COUNTIF(I691:R691,I691)-COUNTBLANK(I691:R691)</f>
        <v>0</v>
      </c>
      <c r="U691" s="1">
        <f>I691</f>
        <v>0</v>
      </c>
      <c r="V691" s="1">
        <f>IF(I691=J691,IF(J691=K691,IF(K691=L691,0,L691),K691),J691)</f>
        <v>0</v>
      </c>
    </row>
    <row r="692" spans="1:22" x14ac:dyDescent="0.35">
      <c r="A692" t="s">
        <v>1429</v>
      </c>
      <c r="B692" t="s">
        <v>1430</v>
      </c>
      <c r="C692" t="str">
        <f t="shared" si="10"/>
        <v>Moser,  Janis</v>
      </c>
      <c r="E692" t="s">
        <v>14</v>
      </c>
      <c r="F692" t="s">
        <v>52</v>
      </c>
      <c r="G692" t="s">
        <v>285</v>
      </c>
      <c r="H692" s="8" t="str" cm="1">
        <f t="array" ref="H692">INDEX($I$1:$R$1, MATCH(TRUE, INDEX(I692:R692="",0), 0))</f>
        <v>2024-25</v>
      </c>
      <c r="I692" s="1">
        <v>886667</v>
      </c>
      <c r="S692">
        <f>COUNTIF(I692:R692,I692)</f>
        <v>1</v>
      </c>
      <c r="T692" s="7">
        <f>10-COUNTIF(I692:R692,I692)-COUNTBLANK(I692:R692)</f>
        <v>0</v>
      </c>
      <c r="U692" s="1">
        <f>I692</f>
        <v>886667</v>
      </c>
      <c r="V692" s="1">
        <f>IF(I692=J692,IF(J692=K692,IF(K692=L692,0,L692),K692),J692)</f>
        <v>0</v>
      </c>
    </row>
    <row r="693" spans="1:22" x14ac:dyDescent="0.35">
      <c r="A693" t="s">
        <v>1431</v>
      </c>
      <c r="B693" t="s">
        <v>1432</v>
      </c>
      <c r="C693" t="str">
        <f t="shared" si="10"/>
        <v>Mrazek,  Petr</v>
      </c>
      <c r="E693" t="s">
        <v>10</v>
      </c>
      <c r="F693" t="s">
        <v>16</v>
      </c>
      <c r="G693" t="s">
        <v>365</v>
      </c>
      <c r="H693" s="8" t="str" cm="1">
        <f t="array" ref="H693">INDEX($I$1:$R$1, MATCH(TRUE, INDEX(I693:R693="",0), 0))</f>
        <v>2024-25</v>
      </c>
      <c r="I693" s="1">
        <v>3800000</v>
      </c>
      <c r="S693">
        <f>COUNTIF(I693:R693,I693)</f>
        <v>1</v>
      </c>
      <c r="T693" s="7">
        <f>10-COUNTIF(I693:R693,I693)-COUNTBLANK(I693:R693)</f>
        <v>0</v>
      </c>
      <c r="U693" s="1">
        <f>I693</f>
        <v>3800000</v>
      </c>
      <c r="V693" s="1">
        <f>IF(I693=J693,IF(J693=K693,IF(K693=L693,0,L693),K693),J693)</f>
        <v>0</v>
      </c>
    </row>
    <row r="694" spans="1:22" x14ac:dyDescent="0.35">
      <c r="A694" t="s">
        <v>1433</v>
      </c>
      <c r="B694" t="s">
        <v>1434</v>
      </c>
      <c r="C694" t="str">
        <f t="shared" si="10"/>
        <v>Mukhamadullin,  Shakir</v>
      </c>
      <c r="E694" t="s">
        <v>14</v>
      </c>
      <c r="F694" t="s">
        <v>29</v>
      </c>
      <c r="G694" t="s">
        <v>285</v>
      </c>
      <c r="H694" s="8" t="str" cm="1">
        <f t="array" ref="H694">INDEX($I$1:$R$1, MATCH(TRUE, INDEX(I694:R694="",0), 0))</f>
        <v>2025-26</v>
      </c>
      <c r="I694" s="1">
        <v>894167</v>
      </c>
      <c r="J694" s="1">
        <v>894167</v>
      </c>
      <c r="S694">
        <f>COUNTIF(I694:R694,I694)</f>
        <v>2</v>
      </c>
      <c r="T694" s="7">
        <f>10-COUNTIF(I694:R694,I694)-COUNTBLANK(I694:R694)</f>
        <v>0</v>
      </c>
      <c r="U694" s="1">
        <f>I694</f>
        <v>894167</v>
      </c>
      <c r="V694" s="1">
        <f>IF(I694=J694,IF(J694=K694,IF(K694=L694,0,L694),K694),J694)</f>
        <v>0</v>
      </c>
    </row>
    <row r="695" spans="1:22" x14ac:dyDescent="0.35">
      <c r="A695" t="s">
        <v>1433</v>
      </c>
      <c r="B695" t="s">
        <v>1434</v>
      </c>
      <c r="C695" t="str">
        <f t="shared" si="10"/>
        <v>Mukhamadullin,  Shakir</v>
      </c>
      <c r="F695" t="s">
        <v>71</v>
      </c>
      <c r="G695" t="s">
        <v>285</v>
      </c>
      <c r="H695" s="8" t="str" cm="1">
        <f t="array" ref="H695">INDEX($I$1:$R$1, MATCH(TRUE, INDEX(I695:R695="",0), 0))</f>
        <v>2025-26</v>
      </c>
      <c r="I695" s="1">
        <v>894167</v>
      </c>
      <c r="J695" s="1">
        <v>894167</v>
      </c>
      <c r="S695">
        <f>COUNTIF(I695:R695,I695)</f>
        <v>2</v>
      </c>
      <c r="T695" s="7">
        <f>10-COUNTIF(I695:R695,I695)-COUNTBLANK(I695:R695)</f>
        <v>0</v>
      </c>
      <c r="U695" s="1">
        <f>I695</f>
        <v>894167</v>
      </c>
      <c r="V695" s="1">
        <f>IF(I695=J695,IF(J695=K695,IF(K695=L695,0,L695),K695),J695)</f>
        <v>0</v>
      </c>
    </row>
    <row r="696" spans="1:22" x14ac:dyDescent="0.35">
      <c r="A696" t="s">
        <v>1435</v>
      </c>
      <c r="B696" t="s">
        <v>526</v>
      </c>
      <c r="C696" t="str">
        <f t="shared" si="10"/>
        <v>Murray,  Matthew</v>
      </c>
      <c r="E696" t="s">
        <v>14</v>
      </c>
      <c r="F696" t="s">
        <v>45</v>
      </c>
      <c r="G696" t="s">
        <v>365</v>
      </c>
      <c r="H696" s="8" t="str" cm="1">
        <f t="array" ref="H696">INDEX($I$1:$R$1, MATCH(TRUE, INDEX(I696:R696="",0), 0))</f>
        <v>2024-25</v>
      </c>
      <c r="I696" s="1">
        <v>775000</v>
      </c>
      <c r="S696">
        <f>COUNTIF(I696:R696,I696)</f>
        <v>1</v>
      </c>
      <c r="T696" s="7">
        <f>10-COUNTIF(I696:R696,I696)-COUNTBLANK(I696:R696)</f>
        <v>0</v>
      </c>
      <c r="U696" s="1">
        <f>I696</f>
        <v>775000</v>
      </c>
      <c r="V696" s="1">
        <f>IF(I696=J696,IF(J696=K696,IF(K696=L696,0,L696),K696),J696)</f>
        <v>0</v>
      </c>
    </row>
    <row r="697" spans="1:22" x14ac:dyDescent="0.35">
      <c r="A697" t="s">
        <v>1435</v>
      </c>
      <c r="B697" t="s">
        <v>533</v>
      </c>
      <c r="C697" t="str">
        <f t="shared" si="10"/>
        <v>Murray,  Matt</v>
      </c>
      <c r="E697" t="s">
        <v>10</v>
      </c>
      <c r="F697" t="s">
        <v>16</v>
      </c>
      <c r="G697" t="s">
        <v>365</v>
      </c>
      <c r="H697" s="8" t="str" cm="1">
        <f t="array" ref="H697">INDEX($I$1:$R$1, MATCH(TRUE, INDEX(I697:R697="",0), 0))</f>
        <v>2024-25</v>
      </c>
      <c r="I697" s="1">
        <v>6250000</v>
      </c>
      <c r="S697">
        <f>COUNTIF(I697:R697,I697)</f>
        <v>1</v>
      </c>
      <c r="T697" s="7">
        <f>10-COUNTIF(I697:R697,I697)-COUNTBLANK(I697:R697)</f>
        <v>0</v>
      </c>
      <c r="U697" s="1">
        <f>I697</f>
        <v>6250000</v>
      </c>
      <c r="V697" s="1">
        <f>IF(I697=J697,IF(J697=K697,IF(K697=L697,0,L697),K697),J697)</f>
        <v>0</v>
      </c>
    </row>
    <row r="698" spans="1:22" x14ac:dyDescent="0.35">
      <c r="A698" t="s">
        <v>1435</v>
      </c>
      <c r="B698" t="s">
        <v>665</v>
      </c>
      <c r="C698" t="str">
        <f t="shared" si="10"/>
        <v>Murray,  Ryan</v>
      </c>
      <c r="E698" t="s">
        <v>174</v>
      </c>
      <c r="F698" t="s">
        <v>46</v>
      </c>
      <c r="G698" t="s">
        <v>285</v>
      </c>
      <c r="H698" s="8" t="str" cm="1">
        <f t="array" ref="H698">INDEX($I$1:$R$1, MATCH(TRUE, INDEX(I698:R698="",0), 0))</f>
        <v>2023-24</v>
      </c>
      <c r="S698">
        <f>COUNTIF(I698:R698,I698)</f>
        <v>0</v>
      </c>
      <c r="T698" s="7">
        <f>10-COUNTIF(I698:R698,I698)-COUNTBLANK(I698:R698)</f>
        <v>0</v>
      </c>
      <c r="U698" s="1">
        <f>I698</f>
        <v>0</v>
      </c>
      <c r="V698" s="1">
        <f>IF(I698=J698,IF(J698=K698,IF(K698=L698,0,L698),K698),J698)</f>
        <v>0</v>
      </c>
    </row>
    <row r="699" spans="1:22" x14ac:dyDescent="0.35">
      <c r="A699" t="s">
        <v>1436</v>
      </c>
      <c r="B699" t="s">
        <v>431</v>
      </c>
      <c r="C699" t="str">
        <f t="shared" si="10"/>
        <v>Muzzin,  Jake</v>
      </c>
      <c r="E699" t="s">
        <v>10</v>
      </c>
      <c r="F699" t="s">
        <v>16</v>
      </c>
      <c r="G699" t="s">
        <v>285</v>
      </c>
      <c r="H699" s="8" t="str" cm="1">
        <f t="array" ref="H699">INDEX($I$1:$R$1, MATCH(TRUE, INDEX(I699:R699="",0), 0))</f>
        <v>2024-25</v>
      </c>
      <c r="I699" s="1">
        <v>5625000</v>
      </c>
      <c r="S699">
        <f>COUNTIF(I699:R699,I699)</f>
        <v>1</v>
      </c>
      <c r="T699" s="7">
        <f>10-COUNTIF(I699:R699,I699)-COUNTBLANK(I699:R699)</f>
        <v>0</v>
      </c>
      <c r="U699" s="1">
        <f>I699</f>
        <v>5625000</v>
      </c>
      <c r="V699" s="1">
        <f>IF(I699=J699,IF(J699=K699,IF(K699=L699,0,L699),K699),J699)</f>
        <v>0</v>
      </c>
    </row>
    <row r="700" spans="1:22" x14ac:dyDescent="0.35">
      <c r="A700" t="s">
        <v>1437</v>
      </c>
      <c r="B700" t="s">
        <v>537</v>
      </c>
      <c r="C700" t="str">
        <f t="shared" si="10"/>
        <v>Myers,  Tyler</v>
      </c>
      <c r="E700" t="s">
        <v>10</v>
      </c>
      <c r="F700" t="s">
        <v>28</v>
      </c>
      <c r="G700" t="s">
        <v>285</v>
      </c>
      <c r="H700" s="8" t="str" cm="1">
        <f t="array" ref="H700">INDEX($I$1:$R$1, MATCH(TRUE, INDEX(I700:R700="",0), 0))</f>
        <v>2024-25</v>
      </c>
      <c r="I700" s="1">
        <v>6000000</v>
      </c>
      <c r="S700">
        <f>COUNTIF(I700:R700,I700)</f>
        <v>1</v>
      </c>
      <c r="T700" s="7">
        <f>10-COUNTIF(I700:R700,I700)-COUNTBLANK(I700:R700)</f>
        <v>0</v>
      </c>
      <c r="U700" s="1">
        <f>I700</f>
        <v>6000000</v>
      </c>
      <c r="V700" s="1">
        <f>IF(I700=J700,IF(J700=K700,IF(K700=L700,0,L700),K700),J700)</f>
        <v>0</v>
      </c>
    </row>
    <row r="701" spans="1:22" x14ac:dyDescent="0.35">
      <c r="A701" t="s">
        <v>1437</v>
      </c>
      <c r="B701" t="s">
        <v>1331</v>
      </c>
      <c r="C701" t="str">
        <f t="shared" si="10"/>
        <v>Myers,  Phillipe</v>
      </c>
      <c r="E701" t="s">
        <v>174</v>
      </c>
      <c r="F701" t="s">
        <v>21</v>
      </c>
      <c r="G701" t="s">
        <v>285</v>
      </c>
      <c r="H701" s="8" t="str" cm="1">
        <f t="array" ref="H701">INDEX($I$1:$R$1, MATCH(TRUE, INDEX(I701:R701="",0), 0))</f>
        <v>2023-24</v>
      </c>
      <c r="S701">
        <f>COUNTIF(I701:R701,I701)</f>
        <v>0</v>
      </c>
      <c r="T701" s="7">
        <f>10-COUNTIF(I701:R701,I701)-COUNTBLANK(I701:R701)</f>
        <v>0</v>
      </c>
      <c r="U701" s="1">
        <f>I701</f>
        <v>0</v>
      </c>
      <c r="V701" s="1">
        <f>IF(I701=J701,IF(J701=K701,IF(K701=L701,0,L701),K701),J701)</f>
        <v>0</v>
      </c>
    </row>
    <row r="702" spans="1:22" x14ac:dyDescent="0.35">
      <c r="A702" t="s">
        <v>1438</v>
      </c>
      <c r="B702" t="s">
        <v>928</v>
      </c>
      <c r="C702" t="str">
        <f t="shared" si="10"/>
        <v>Namestnikov,  Vladislav</v>
      </c>
      <c r="E702" t="s">
        <v>10</v>
      </c>
      <c r="F702" t="s">
        <v>20</v>
      </c>
      <c r="G702" t="s">
        <v>9</v>
      </c>
      <c r="H702" s="8" t="str" cm="1">
        <f t="array" ref="H702">INDEX($I$1:$R$1, MATCH(TRUE, INDEX(I702:R702="",0), 0))</f>
        <v>2025-26</v>
      </c>
      <c r="I702" s="1">
        <v>2000000</v>
      </c>
      <c r="J702" s="1">
        <v>2000000</v>
      </c>
      <c r="S702">
        <f>COUNTIF(I702:R702,I702)</f>
        <v>2</v>
      </c>
      <c r="T702" s="7">
        <f>10-COUNTIF(I702:R702,I702)-COUNTBLANK(I702:R702)</f>
        <v>0</v>
      </c>
      <c r="U702" s="1">
        <f>I702</f>
        <v>2000000</v>
      </c>
      <c r="V702" s="1">
        <f>IF(I702=J702,IF(J702=K702,IF(K702=L702,0,L702),K702),J702)</f>
        <v>0</v>
      </c>
    </row>
    <row r="703" spans="1:22" x14ac:dyDescent="0.35">
      <c r="A703" t="s">
        <v>1439</v>
      </c>
      <c r="B703" t="s">
        <v>756</v>
      </c>
      <c r="C703" t="str">
        <f t="shared" si="10"/>
        <v>Nash,  Riley</v>
      </c>
      <c r="E703" t="s">
        <v>10</v>
      </c>
      <c r="F703" t="s">
        <v>42</v>
      </c>
      <c r="G703" t="s">
        <v>9</v>
      </c>
      <c r="H703" s="8" t="str" cm="1">
        <f t="array" ref="H703">INDEX($I$1:$R$1, MATCH(TRUE, INDEX(I703:R703="",0), 0))</f>
        <v>2025-26</v>
      </c>
      <c r="I703" s="1">
        <v>775000</v>
      </c>
      <c r="J703" s="1">
        <v>775000</v>
      </c>
      <c r="S703">
        <f>COUNTIF(I703:R703,I703)</f>
        <v>2</v>
      </c>
      <c r="T703" s="7">
        <f>10-COUNTIF(I703:R703,I703)-COUNTBLANK(I703:R703)</f>
        <v>0</v>
      </c>
      <c r="U703" s="1">
        <f>I703</f>
        <v>775000</v>
      </c>
      <c r="V703" s="1">
        <f>IF(I703=J703,IF(J703=K703,IF(K703=L703,0,L703),K703),J703)</f>
        <v>0</v>
      </c>
    </row>
    <row r="704" spans="1:22" x14ac:dyDescent="0.35">
      <c r="A704" t="s">
        <v>1440</v>
      </c>
      <c r="B704" t="s">
        <v>1441</v>
      </c>
      <c r="C704" t="str">
        <f t="shared" si="10"/>
        <v>Nazar,  Frank</v>
      </c>
      <c r="E704" t="s">
        <v>174</v>
      </c>
      <c r="F704" t="s">
        <v>18</v>
      </c>
      <c r="G704" t="s">
        <v>9</v>
      </c>
      <c r="H704" s="8" t="str" cm="1">
        <f t="array" ref="H704">INDEX($I$1:$R$1, MATCH(TRUE, INDEX(I704:R704="",0), 0))</f>
        <v>2023-24</v>
      </c>
      <c r="S704">
        <f>COUNTIF(I704:R704,I704)</f>
        <v>0</v>
      </c>
      <c r="T704" s="7">
        <f>10-COUNTIF(I704:R704,I704)-COUNTBLANK(I704:R704)</f>
        <v>0</v>
      </c>
      <c r="U704" s="1">
        <f>I704</f>
        <v>0</v>
      </c>
      <c r="V704" s="1">
        <f>IF(I704=J704,IF(J704=K704,IF(K704=L704,0,L704),K704),J704)</f>
        <v>0</v>
      </c>
    </row>
    <row r="705" spans="1:22" x14ac:dyDescent="0.35">
      <c r="A705" t="s">
        <v>1442</v>
      </c>
      <c r="B705" t="s">
        <v>873</v>
      </c>
      <c r="C705" t="str">
        <f t="shared" si="10"/>
        <v>Necas,  Martin</v>
      </c>
      <c r="E705" t="s">
        <v>14</v>
      </c>
      <c r="F705" t="s">
        <v>12</v>
      </c>
      <c r="G705" t="s">
        <v>9</v>
      </c>
      <c r="H705" s="8" t="str" cm="1">
        <f t="array" ref="H705">INDEX($I$1:$R$1, MATCH(TRUE, INDEX(I705:R705="",0), 0))</f>
        <v>2024-25</v>
      </c>
      <c r="I705" s="1">
        <v>3000000</v>
      </c>
      <c r="S705">
        <f>COUNTIF(I705:R705,I705)</f>
        <v>1</v>
      </c>
      <c r="T705" s="7">
        <f>10-COUNTIF(I705:R705,I705)-COUNTBLANK(I705:R705)</f>
        <v>0</v>
      </c>
      <c r="U705" s="1">
        <f>I705</f>
        <v>3000000</v>
      </c>
      <c r="V705" s="1">
        <f>IF(I705=J705,IF(J705=K705,IF(K705=L705,0,L705),K705),J705)</f>
        <v>0</v>
      </c>
    </row>
    <row r="706" spans="1:22" x14ac:dyDescent="0.35">
      <c r="A706" t="s">
        <v>1443</v>
      </c>
      <c r="B706" t="s">
        <v>489</v>
      </c>
      <c r="C706" t="str">
        <f t="shared" si="10"/>
        <v>Nedeljkovic,  Alex</v>
      </c>
      <c r="E706" t="s">
        <v>10</v>
      </c>
      <c r="F706" t="s">
        <v>8</v>
      </c>
      <c r="G706" t="s">
        <v>365</v>
      </c>
      <c r="H706" s="8" t="str" cm="1">
        <f t="array" ref="H706">INDEX($I$1:$R$1, MATCH(TRUE, INDEX(I706:R706="",0), 0))</f>
        <v>2026-27</v>
      </c>
      <c r="I706" s="1">
        <v>1500000</v>
      </c>
      <c r="J706" s="1">
        <v>2500000</v>
      </c>
      <c r="K706" s="1">
        <v>2500000</v>
      </c>
      <c r="S706">
        <f>COUNTIF(I706:R706,I706)</f>
        <v>1</v>
      </c>
      <c r="T706" s="7">
        <f>10-COUNTIF(I706:R706,I706)-COUNTBLANK(I706:R706)</f>
        <v>2</v>
      </c>
      <c r="U706" s="1">
        <f>I706</f>
        <v>1500000</v>
      </c>
      <c r="V706" s="1">
        <f>IF(I706=J706,IF(J706=K706,IF(K706=L706,0,L706),K706),J706)</f>
        <v>2500000</v>
      </c>
    </row>
    <row r="707" spans="1:22" x14ac:dyDescent="0.35">
      <c r="A707" t="s">
        <v>1444</v>
      </c>
      <c r="B707" t="s">
        <v>431</v>
      </c>
      <c r="C707" t="str">
        <f t="shared" ref="C707:C770" si="11">A707&amp;", "&amp;B707</f>
        <v>Neighbours,  Jake</v>
      </c>
      <c r="E707" t="s">
        <v>14</v>
      </c>
      <c r="F707" t="s">
        <v>53</v>
      </c>
      <c r="G707" t="s">
        <v>9</v>
      </c>
      <c r="H707" s="8" t="str" cm="1">
        <f t="array" ref="H707">INDEX($I$1:$R$1, MATCH(TRUE, INDEX(I707:R707="",0), 0))</f>
        <v>2025-26</v>
      </c>
      <c r="I707" s="1">
        <v>835833</v>
      </c>
      <c r="J707" s="1">
        <v>835833</v>
      </c>
      <c r="S707">
        <f>COUNTIF(I707:R707,I707)</f>
        <v>2</v>
      </c>
      <c r="T707" s="7">
        <f>10-COUNTIF(I707:R707,I707)-COUNTBLANK(I707:R707)</f>
        <v>0</v>
      </c>
      <c r="U707" s="1">
        <f>I707</f>
        <v>835833</v>
      </c>
      <c r="V707" s="1">
        <f>IF(I707=J707,IF(J707=K707,IF(K707=L707,0,L707),K707),J707)</f>
        <v>0</v>
      </c>
    </row>
    <row r="708" spans="1:22" x14ac:dyDescent="0.35">
      <c r="A708" t="s">
        <v>1445</v>
      </c>
      <c r="B708" t="s">
        <v>779</v>
      </c>
      <c r="C708" t="str">
        <f t="shared" si="11"/>
        <v>Nelson,  Ty</v>
      </c>
      <c r="E708" t="s">
        <v>14</v>
      </c>
      <c r="F708" t="s">
        <v>41</v>
      </c>
      <c r="G708" t="s">
        <v>285</v>
      </c>
      <c r="H708" s="8" t="str" cm="1">
        <f t="array" ref="H708">INDEX($I$1:$R$1, MATCH(TRUE, INDEX(I708:R708="",0), 0))</f>
        <v>2026-27</v>
      </c>
      <c r="I708" s="1">
        <v>867500</v>
      </c>
      <c r="J708" s="1">
        <v>867500</v>
      </c>
      <c r="K708">
        <v>867500</v>
      </c>
      <c r="S708">
        <f>COUNTIF(I708:R708,I708)</f>
        <v>3</v>
      </c>
      <c r="T708" s="7">
        <f>10-COUNTIF(I708:R708,I708)-COUNTBLANK(I708:R708)</f>
        <v>0</v>
      </c>
      <c r="U708" s="1">
        <f>I708</f>
        <v>867500</v>
      </c>
      <c r="V708" s="1">
        <f>IF(I708=J708,IF(J708=K708,IF(K708=L708,0,L708),K708),J708)</f>
        <v>0</v>
      </c>
    </row>
    <row r="709" spans="1:22" x14ac:dyDescent="0.35">
      <c r="A709" t="s">
        <v>1445</v>
      </c>
      <c r="B709" t="s">
        <v>579</v>
      </c>
      <c r="C709" t="str">
        <f t="shared" si="11"/>
        <v>Nelson,  Brock</v>
      </c>
      <c r="E709" t="s">
        <v>10</v>
      </c>
      <c r="F709" t="s">
        <v>31</v>
      </c>
      <c r="G709" t="s">
        <v>9</v>
      </c>
      <c r="H709" s="8" t="str" cm="1">
        <f t="array" ref="H709">INDEX($I$1:$R$1, MATCH(TRUE, INDEX(I709:R709="",0), 0))</f>
        <v>2025-26</v>
      </c>
      <c r="I709" s="1">
        <v>6000000</v>
      </c>
      <c r="J709" s="1">
        <v>6000000</v>
      </c>
      <c r="S709">
        <f>COUNTIF(I709:R709,I709)</f>
        <v>2</v>
      </c>
      <c r="T709" s="7">
        <f>10-COUNTIF(I709:R709,I709)-COUNTBLANK(I709:R709)</f>
        <v>0</v>
      </c>
      <c r="U709" s="1">
        <f>I709</f>
        <v>6000000</v>
      </c>
      <c r="V709" s="1">
        <f>IF(I709=J709,IF(J709=K709,IF(K709=L709,0,L709),K709),J709)</f>
        <v>0</v>
      </c>
    </row>
    <row r="710" spans="1:22" x14ac:dyDescent="0.35">
      <c r="A710" t="s">
        <v>1446</v>
      </c>
      <c r="B710" t="s">
        <v>535</v>
      </c>
      <c r="C710" t="str">
        <f t="shared" si="11"/>
        <v>Nemec,  Simon</v>
      </c>
      <c r="E710" t="s">
        <v>14</v>
      </c>
      <c r="F710" t="s">
        <v>60</v>
      </c>
      <c r="G710" t="s">
        <v>285</v>
      </c>
      <c r="H710" s="8" t="str" cm="1">
        <f t="array" ref="H710">INDEX($I$1:$R$1, MATCH(TRUE, INDEX(I710:R710="",0), 0))</f>
        <v>2025-26</v>
      </c>
      <c r="I710" s="1">
        <v>950000</v>
      </c>
      <c r="J710" s="1">
        <v>950000</v>
      </c>
      <c r="S710">
        <f>COUNTIF(I710:R710,I710)</f>
        <v>2</v>
      </c>
      <c r="T710" s="7">
        <f>10-COUNTIF(I710:R710,I710)-COUNTBLANK(I710:R710)</f>
        <v>0</v>
      </c>
      <c r="U710" s="1">
        <f>I710</f>
        <v>950000</v>
      </c>
      <c r="V710" s="1">
        <f>IF(I710=J710,IF(J710=K710,IF(K710=L710,0,L710),K710),J710)</f>
        <v>0</v>
      </c>
    </row>
    <row r="711" spans="1:22" x14ac:dyDescent="0.35">
      <c r="A711" t="s">
        <v>1447</v>
      </c>
      <c r="B711" t="s">
        <v>489</v>
      </c>
      <c r="C711" t="str">
        <f t="shared" si="11"/>
        <v>Newhook,  Alex</v>
      </c>
      <c r="E711" t="s">
        <v>14</v>
      </c>
      <c r="F711" t="s">
        <v>19</v>
      </c>
      <c r="G711" t="s">
        <v>9</v>
      </c>
      <c r="H711" s="8" t="str" cm="1">
        <f t="array" ref="H711">INDEX($I$1:$R$1, MATCH(TRUE, INDEX(I711:R711="",0), 0))</f>
        <v>2027-28</v>
      </c>
      <c r="I711" s="1">
        <v>2900000</v>
      </c>
      <c r="J711" s="1">
        <v>2900000</v>
      </c>
      <c r="K711" s="1">
        <v>2900000</v>
      </c>
      <c r="L711" s="1">
        <v>2900000</v>
      </c>
      <c r="S711">
        <f>COUNTIF(I711:R711,I711)</f>
        <v>4</v>
      </c>
      <c r="T711" s="7">
        <f>10-COUNTIF(I711:R711,I711)-COUNTBLANK(I711:R711)</f>
        <v>0</v>
      </c>
      <c r="U711" s="1">
        <f>I711</f>
        <v>2900000</v>
      </c>
      <c r="V711" s="1">
        <f>IF(I711=J711,IF(J711=K711,IF(K711=L711,0,L711),K711),J711)</f>
        <v>0</v>
      </c>
    </row>
    <row r="712" spans="1:22" x14ac:dyDescent="0.35">
      <c r="A712" t="s">
        <v>1448</v>
      </c>
      <c r="B712" t="s">
        <v>1449</v>
      </c>
      <c r="C712" t="str">
        <f t="shared" si="11"/>
        <v>Nichushkin,  Valeri</v>
      </c>
      <c r="E712" t="s">
        <v>10</v>
      </c>
      <c r="F712" t="s">
        <v>64</v>
      </c>
      <c r="G712" t="s">
        <v>9</v>
      </c>
      <c r="H712" s="8" t="str" cm="1">
        <f t="array" ref="H712">INDEX($I$1:$R$1, MATCH(TRUE, INDEX(I712:R712="",0), 0))</f>
        <v>2030-31</v>
      </c>
      <c r="I712" s="1">
        <v>6125000</v>
      </c>
      <c r="J712" s="1">
        <v>6125000</v>
      </c>
      <c r="K712" s="1">
        <v>6125000</v>
      </c>
      <c r="L712" s="1">
        <v>6125000</v>
      </c>
      <c r="M712" s="1">
        <v>6125000</v>
      </c>
      <c r="N712" s="1">
        <v>6125000</v>
      </c>
      <c r="O712" s="1">
        <v>6125000</v>
      </c>
      <c r="S712">
        <f>COUNTIF(I712:R712,I712)</f>
        <v>7</v>
      </c>
      <c r="T712" s="7">
        <f>10-COUNTIF(I712:R712,I712)-COUNTBLANK(I712:R712)</f>
        <v>0</v>
      </c>
      <c r="U712" s="1">
        <f>I712</f>
        <v>6125000</v>
      </c>
      <c r="V712" s="1">
        <f>IF(I712=J712,IF(J712=K712,IF(K712=L712,0,L712),K712),J712)</f>
        <v>0</v>
      </c>
    </row>
    <row r="713" spans="1:22" x14ac:dyDescent="0.35">
      <c r="A713" t="s">
        <v>1450</v>
      </c>
      <c r="B713" t="s">
        <v>1451</v>
      </c>
      <c r="C713" t="str">
        <f t="shared" si="11"/>
        <v>Niederreiter,  Nino</v>
      </c>
      <c r="F713" t="s">
        <v>20</v>
      </c>
      <c r="G713" t="s">
        <v>9</v>
      </c>
      <c r="H713" s="8" t="str" cm="1">
        <f t="array" ref="H713">INDEX($I$1:$R$1, MATCH(TRUE, INDEX(I713:R713="",0), 0))</f>
        <v>2024-25</v>
      </c>
      <c r="I713" s="1">
        <v>4000000</v>
      </c>
      <c r="S713">
        <f>COUNTIF(I713:R713,I713)</f>
        <v>1</v>
      </c>
      <c r="T713" s="7">
        <f>10-COUNTIF(I713:R713,I713)-COUNTBLANK(I713:R713)</f>
        <v>0</v>
      </c>
      <c r="U713" s="1">
        <f>I713</f>
        <v>4000000</v>
      </c>
      <c r="V713" s="1">
        <f>IF(I713=J713,IF(J713=K713,IF(K713=L713,0,L713),K713),J713)</f>
        <v>0</v>
      </c>
    </row>
    <row r="714" spans="1:22" x14ac:dyDescent="0.35">
      <c r="A714" t="s">
        <v>1452</v>
      </c>
      <c r="B714" t="s">
        <v>1453</v>
      </c>
      <c r="C714" t="str">
        <f t="shared" si="11"/>
        <v>Nielsen,  Tristen</v>
      </c>
      <c r="E714" t="s">
        <v>14</v>
      </c>
      <c r="F714" t="s">
        <v>28</v>
      </c>
      <c r="G714" t="s">
        <v>9</v>
      </c>
      <c r="H714" s="8" t="str" cm="1">
        <f t="array" ref="H714">INDEX($I$1:$R$1, MATCH(TRUE, INDEX(I714:R714="",0), 0))</f>
        <v>2024-25</v>
      </c>
      <c r="I714" s="1">
        <v>870000</v>
      </c>
      <c r="S714">
        <f>COUNTIF(I714:R714,I714)</f>
        <v>1</v>
      </c>
      <c r="T714" s="7">
        <f>10-COUNTIF(I714:R714,I714)-COUNTBLANK(I714:R714)</f>
        <v>0</v>
      </c>
      <c r="U714" s="1">
        <f>I714</f>
        <v>870000</v>
      </c>
      <c r="V714" s="1">
        <f>IF(I714=J714,IF(J714=K714,IF(K714=L714,0,L714),K714),J714)</f>
        <v>0</v>
      </c>
    </row>
    <row r="715" spans="1:22" x14ac:dyDescent="0.35">
      <c r="A715" t="s">
        <v>1454</v>
      </c>
      <c r="B715" t="s">
        <v>1455</v>
      </c>
      <c r="C715" t="str">
        <f t="shared" si="11"/>
        <v>Niemela,  Topi</v>
      </c>
      <c r="E715" t="s">
        <v>14</v>
      </c>
      <c r="F715" t="s">
        <v>16</v>
      </c>
      <c r="G715" t="s">
        <v>285</v>
      </c>
      <c r="H715" s="8" t="str" cm="1">
        <f t="array" ref="H715">INDEX($I$1:$R$1, MATCH(TRUE, INDEX(I715:R715="",0), 0))</f>
        <v>2025-26</v>
      </c>
      <c r="I715" s="1">
        <v>856667</v>
      </c>
      <c r="J715" s="1">
        <v>856667</v>
      </c>
      <c r="S715">
        <f>COUNTIF(I715:R715,I715)</f>
        <v>2</v>
      </c>
      <c r="T715" s="7">
        <f>10-COUNTIF(I715:R715,I715)-COUNTBLANK(I715:R715)</f>
        <v>0</v>
      </c>
      <c r="U715" s="1">
        <f>I715</f>
        <v>856667</v>
      </c>
      <c r="V715" s="1">
        <f>IF(I715=J715,IF(J715=K715,IF(K715=L715,0,L715),K715),J715)</f>
        <v>0</v>
      </c>
    </row>
    <row r="716" spans="1:22" x14ac:dyDescent="0.35">
      <c r="A716" t="s">
        <v>1456</v>
      </c>
      <c r="B716" t="s">
        <v>533</v>
      </c>
      <c r="C716" t="str">
        <f t="shared" si="11"/>
        <v>Nieto,  Matt</v>
      </c>
      <c r="E716" t="s">
        <v>10</v>
      </c>
      <c r="F716" t="s">
        <v>8</v>
      </c>
      <c r="G716" t="s">
        <v>9</v>
      </c>
      <c r="H716" s="8" t="str" cm="1">
        <f t="array" ref="H716">INDEX($I$1:$R$1, MATCH(TRUE, INDEX(I716:R716="",0), 0))</f>
        <v>2025-26</v>
      </c>
      <c r="I716" s="1">
        <v>900000</v>
      </c>
      <c r="J716" s="1">
        <v>900000</v>
      </c>
      <c r="S716">
        <f>COUNTIF(I716:R716,I716)</f>
        <v>2</v>
      </c>
      <c r="T716" s="7">
        <f>10-COUNTIF(I716:R716,I716)-COUNTBLANK(I716:R716)</f>
        <v>0</v>
      </c>
      <c r="U716" s="1">
        <f>I716</f>
        <v>900000</v>
      </c>
      <c r="V716" s="1">
        <f>IF(I716=J716,IF(J716=K716,IF(K716=L716,0,L716),K716),J716)</f>
        <v>0</v>
      </c>
    </row>
    <row r="717" spans="1:22" x14ac:dyDescent="0.35">
      <c r="A717" t="s">
        <v>1457</v>
      </c>
      <c r="B717" t="s">
        <v>1458</v>
      </c>
      <c r="C717" t="str">
        <f t="shared" si="11"/>
        <v>Noesen,  Stefan</v>
      </c>
      <c r="E717" t="s">
        <v>10</v>
      </c>
      <c r="F717" t="s">
        <v>12</v>
      </c>
      <c r="G717" t="s">
        <v>9</v>
      </c>
      <c r="H717" s="8" t="str" cm="1">
        <f t="array" ref="H717">INDEX($I$1:$R$1, MATCH(TRUE, INDEX(I717:R717="",0), 0))</f>
        <v>2024-25</v>
      </c>
      <c r="I717" s="1">
        <v>762500</v>
      </c>
      <c r="S717">
        <f>COUNTIF(I717:R717,I717)</f>
        <v>1</v>
      </c>
      <c r="T717" s="7">
        <f>10-COUNTIF(I717:R717,I717)-COUNTBLANK(I717:R717)</f>
        <v>0</v>
      </c>
      <c r="U717" s="1">
        <f>I717</f>
        <v>762500</v>
      </c>
      <c r="V717" s="1">
        <f>IF(I717=J717,IF(J717=K717,IF(K717=L717,0,L717),K717),J717)</f>
        <v>0</v>
      </c>
    </row>
    <row r="718" spans="1:22" x14ac:dyDescent="0.35">
      <c r="A718" t="s">
        <v>1459</v>
      </c>
      <c r="B718" t="s">
        <v>839</v>
      </c>
      <c r="C718" t="str">
        <f t="shared" si="11"/>
        <v>Norlinder,  Mattias</v>
      </c>
      <c r="E718" t="s">
        <v>14</v>
      </c>
      <c r="F718" t="s">
        <v>19</v>
      </c>
      <c r="G718" t="s">
        <v>285</v>
      </c>
      <c r="H718" s="8" t="str" cm="1">
        <f t="array" ref="H718">INDEX($I$1:$R$1, MATCH(TRUE, INDEX(I718:R718="",0), 0))</f>
        <v>2024-25</v>
      </c>
      <c r="I718" s="1">
        <v>859167</v>
      </c>
      <c r="S718">
        <f>COUNTIF(I718:R718,I718)</f>
        <v>1</v>
      </c>
      <c r="T718" s="7">
        <f>10-COUNTIF(I718:R718,I718)-COUNTBLANK(I718:R718)</f>
        <v>0</v>
      </c>
      <c r="U718" s="1">
        <f>I718</f>
        <v>859167</v>
      </c>
      <c r="V718" s="1">
        <f>IF(I718=J718,IF(J718=K718,IF(K718=L718,0,L718),K718),J718)</f>
        <v>0</v>
      </c>
    </row>
    <row r="719" spans="1:22" x14ac:dyDescent="0.35">
      <c r="A719" t="s">
        <v>1460</v>
      </c>
      <c r="B719" t="s">
        <v>445</v>
      </c>
      <c r="C719" t="str">
        <f t="shared" si="11"/>
        <v>Norris,  Josh</v>
      </c>
      <c r="E719" t="s">
        <v>10</v>
      </c>
      <c r="F719" t="s">
        <v>34</v>
      </c>
      <c r="G719" t="s">
        <v>9</v>
      </c>
      <c r="H719" s="8" t="str" cm="1">
        <f t="array" ref="H719">INDEX($I$1:$R$1, MATCH(TRUE, INDEX(I719:R719="",0), 0))</f>
        <v>2030-31</v>
      </c>
      <c r="I719" s="1">
        <v>7950000</v>
      </c>
      <c r="J719" s="1">
        <v>7950000</v>
      </c>
      <c r="K719" s="1">
        <v>7950000</v>
      </c>
      <c r="L719" s="1">
        <v>7950000</v>
      </c>
      <c r="M719" s="1">
        <v>7950000</v>
      </c>
      <c r="N719" s="1">
        <v>7950000</v>
      </c>
      <c r="O719" s="1">
        <v>7950000</v>
      </c>
      <c r="S719">
        <f>COUNTIF(I719:R719,I719)</f>
        <v>7</v>
      </c>
      <c r="T719" s="7">
        <f>10-COUNTIF(I719:R719,I719)-COUNTBLANK(I719:R719)</f>
        <v>0</v>
      </c>
      <c r="U719" s="1">
        <f>I719</f>
        <v>7950000</v>
      </c>
      <c r="V719" s="1">
        <f>IF(I719=J719,IF(J719=K719,IF(K719=L719,0,L719),K719),J719)</f>
        <v>0</v>
      </c>
    </row>
    <row r="720" spans="1:22" x14ac:dyDescent="0.35">
      <c r="A720" t="s">
        <v>1461</v>
      </c>
      <c r="B720" t="s">
        <v>1027</v>
      </c>
      <c r="C720" t="str">
        <f t="shared" si="11"/>
        <v>Nosek,  Tomas</v>
      </c>
      <c r="E720" t="s">
        <v>10</v>
      </c>
      <c r="F720" t="s">
        <v>32</v>
      </c>
      <c r="G720" t="s">
        <v>9</v>
      </c>
      <c r="H720" s="8" t="str" cm="1">
        <f t="array" ref="H720">INDEX($I$1:$R$1, MATCH(TRUE, INDEX(I720:R720="",0), 0))</f>
        <v>2024-25</v>
      </c>
      <c r="I720" s="1">
        <v>1000000</v>
      </c>
      <c r="S720">
        <f>COUNTIF(I720:R720,I720)</f>
        <v>1</v>
      </c>
      <c r="T720" s="7">
        <f>10-COUNTIF(I720:R720,I720)-COUNTBLANK(I720:R720)</f>
        <v>0</v>
      </c>
      <c r="U720" s="1">
        <f>I720</f>
        <v>1000000</v>
      </c>
      <c r="V720" s="1">
        <f>IF(I720=J720,IF(J720=K720,IF(K720=L720,0,L720),K720),J720)</f>
        <v>0</v>
      </c>
    </row>
    <row r="721" spans="1:22" x14ac:dyDescent="0.35">
      <c r="A721" t="s">
        <v>1462</v>
      </c>
      <c r="B721" t="s">
        <v>590</v>
      </c>
      <c r="C721" t="str">
        <f t="shared" si="11"/>
        <v>Novak,  Thomas</v>
      </c>
      <c r="E721" t="s">
        <v>10</v>
      </c>
      <c r="F721" t="s">
        <v>98</v>
      </c>
      <c r="G721" t="s">
        <v>9</v>
      </c>
      <c r="H721" s="8" t="str" cm="1">
        <f t="array" ref="H721">INDEX($I$1:$R$1, MATCH(TRUE, INDEX(I721:R721="",0), 0))</f>
        <v>2027-28</v>
      </c>
      <c r="I721" s="1">
        <v>800000</v>
      </c>
      <c r="J721" s="1">
        <v>3500000</v>
      </c>
      <c r="K721" s="1">
        <v>3500000</v>
      </c>
      <c r="L721" s="1">
        <v>3500000</v>
      </c>
      <c r="S721">
        <f>COUNTIF(I721:R721,I721)</f>
        <v>1</v>
      </c>
      <c r="T721" s="7">
        <f>10-COUNTIF(I721:R721,I721)-COUNTBLANK(I721:R721)</f>
        <v>3</v>
      </c>
      <c r="U721" s="1">
        <f>I721</f>
        <v>800000</v>
      </c>
      <c r="V721" s="1">
        <f>IF(I721=J721,IF(J721=K721,IF(K721=L721,0,L721),K721),J721)</f>
        <v>3500000</v>
      </c>
    </row>
    <row r="722" spans="1:22" x14ac:dyDescent="0.35">
      <c r="A722" t="s">
        <v>1463</v>
      </c>
      <c r="B722" t="s">
        <v>1210</v>
      </c>
      <c r="C722" t="str">
        <f t="shared" si="11"/>
        <v>Novikov,  Nikita</v>
      </c>
      <c r="E722" t="s">
        <v>14</v>
      </c>
      <c r="F722" t="s">
        <v>48</v>
      </c>
      <c r="G722" t="s">
        <v>285</v>
      </c>
      <c r="H722" s="8" t="str" cm="1">
        <f t="array" ref="H722">INDEX($I$1:$R$1, MATCH(TRUE, INDEX(I722:R722="",0), 0))</f>
        <v>2026-27</v>
      </c>
      <c r="I722" s="1">
        <v>867500</v>
      </c>
      <c r="J722" s="1">
        <v>867500</v>
      </c>
      <c r="K722" s="1">
        <v>867500</v>
      </c>
      <c r="S722">
        <f>COUNTIF(I722:R722,I722)</f>
        <v>3</v>
      </c>
      <c r="T722" s="7">
        <f>10-COUNTIF(I722:R722,I722)-COUNTBLANK(I722:R722)</f>
        <v>0</v>
      </c>
      <c r="U722" s="1">
        <f>I722</f>
        <v>867500</v>
      </c>
      <c r="V722" s="1">
        <f>IF(I722=J722,IF(J722=K722,IF(K722=L722,0,L722),K722),J722)</f>
        <v>0</v>
      </c>
    </row>
    <row r="723" spans="1:22" x14ac:dyDescent="0.35">
      <c r="A723" t="s">
        <v>1464</v>
      </c>
      <c r="B723" t="s">
        <v>665</v>
      </c>
      <c r="C723" t="str">
        <f t="shared" si="11"/>
        <v>Nugent-Hopkins,  Ryan</v>
      </c>
      <c r="F723" t="s">
        <v>46</v>
      </c>
      <c r="G723" t="s">
        <v>9</v>
      </c>
      <c r="H723" s="8" t="str" cm="1">
        <f t="array" ref="H723">INDEX($I$1:$R$1, MATCH(TRUE, INDEX(I723:R723="",0), 0))</f>
        <v>2029-30</v>
      </c>
      <c r="I723" s="1">
        <v>5125000</v>
      </c>
      <c r="J723" s="1">
        <v>5125000</v>
      </c>
      <c r="K723">
        <v>5125000</v>
      </c>
      <c r="L723">
        <v>5125000</v>
      </c>
      <c r="M723">
        <v>5125000</v>
      </c>
      <c r="N723" s="2">
        <v>5125000</v>
      </c>
      <c r="S723">
        <f>COUNTIF(I723:R723,I723)</f>
        <v>6</v>
      </c>
      <c r="T723" s="7">
        <f>10-COUNTIF(I723:R723,I723)-COUNTBLANK(I723:R723)</f>
        <v>0</v>
      </c>
      <c r="U723" s="1">
        <f>I723</f>
        <v>5125000</v>
      </c>
      <c r="V723" s="1">
        <f>IF(I723=J723,IF(J723=K723,IF(K723=L723,0,L723),K723),J723)</f>
        <v>0</v>
      </c>
    </row>
    <row r="724" spans="1:22" x14ac:dyDescent="0.35">
      <c r="A724" t="s">
        <v>5</v>
      </c>
      <c r="B724" t="s">
        <v>1465</v>
      </c>
      <c r="C724" t="str">
        <f t="shared" si="11"/>
        <v>Nurse,  Darnell</v>
      </c>
      <c r="E724" t="s">
        <v>10</v>
      </c>
      <c r="F724" t="s">
        <v>46</v>
      </c>
      <c r="G724" t="s">
        <v>285</v>
      </c>
      <c r="H724" s="8" t="str" cm="1">
        <f t="array" ref="H724">INDEX($I$1:$R$1, MATCH(TRUE, INDEX(I724:R724="",0), 0))</f>
        <v>2030-31</v>
      </c>
      <c r="I724" s="1">
        <v>9250000</v>
      </c>
      <c r="J724" s="1">
        <v>9250000</v>
      </c>
      <c r="K724" s="1">
        <v>9250000</v>
      </c>
      <c r="L724" s="1">
        <v>9250000</v>
      </c>
      <c r="M724" s="1">
        <v>9250000</v>
      </c>
      <c r="N724" s="1">
        <v>9250000</v>
      </c>
      <c r="O724" s="1">
        <v>9250000</v>
      </c>
      <c r="S724">
        <f>COUNTIF(I724:R724,I724)</f>
        <v>7</v>
      </c>
      <c r="T724" s="7">
        <f>10-COUNTIF(I724:R724,I724)-COUNTBLANK(I724:R724)</f>
        <v>0</v>
      </c>
      <c r="U724" s="1">
        <f>I724</f>
        <v>9250000</v>
      </c>
      <c r="V724" s="1">
        <f>IF(I724=J724,IF(J724=K724,IF(K724=L724,0,L724),K724),J724)</f>
        <v>0</v>
      </c>
    </row>
    <row r="725" spans="1:22" x14ac:dyDescent="0.35">
      <c r="A725" t="s">
        <v>1466</v>
      </c>
      <c r="B725" t="s">
        <v>1467</v>
      </c>
      <c r="C725" t="str">
        <f t="shared" si="11"/>
        <v>Nutivaara,  Markus</v>
      </c>
      <c r="E725" t="s">
        <v>174</v>
      </c>
      <c r="F725" t="s">
        <v>71</v>
      </c>
      <c r="G725" t="s">
        <v>285</v>
      </c>
      <c r="H725" s="8" t="str" cm="1">
        <f t="array" ref="H725">INDEX($I$1:$R$1, MATCH(TRUE, INDEX(I725:R725="",0), 0))</f>
        <v>2023-24</v>
      </c>
      <c r="S725">
        <f>COUNTIF(I725:R725,I725)</f>
        <v>0</v>
      </c>
      <c r="T725" s="7">
        <f>10-COUNTIF(I725:R725,I725)-COUNTBLANK(I725:R725)</f>
        <v>0</v>
      </c>
      <c r="U725" s="1">
        <f>I725</f>
        <v>0</v>
      </c>
      <c r="V725" s="1">
        <f>IF(I725=J725,IF(J725=K725,IF(K725=L725,0,L725),K725),J725)</f>
        <v>0</v>
      </c>
    </row>
    <row r="726" spans="1:22" x14ac:dyDescent="0.35">
      <c r="A726" t="s">
        <v>1468</v>
      </c>
      <c r="B726" t="s">
        <v>592</v>
      </c>
      <c r="C726" t="str">
        <f t="shared" si="11"/>
        <v>Nylander,  William</v>
      </c>
      <c r="E726" t="s">
        <v>10</v>
      </c>
      <c r="F726" t="s">
        <v>16</v>
      </c>
      <c r="G726" t="s">
        <v>9</v>
      </c>
      <c r="H726" s="8" t="str" cm="1">
        <f t="array" ref="H726">INDEX($I$1:$R$1, MATCH(TRUE, INDEX(I726:R726="",0), 0))</f>
        <v>2032-33</v>
      </c>
      <c r="I726" s="1">
        <v>6962366</v>
      </c>
      <c r="J726" s="1">
        <v>11500000</v>
      </c>
      <c r="K726" s="1">
        <v>11500000</v>
      </c>
      <c r="L726" s="1">
        <v>11500000</v>
      </c>
      <c r="M726" s="1">
        <v>11500000</v>
      </c>
      <c r="N726" s="1">
        <v>11500000</v>
      </c>
      <c r="O726" s="1">
        <v>11500000</v>
      </c>
      <c r="P726" s="1">
        <v>11500000</v>
      </c>
      <c r="Q726" s="1">
        <v>11500000</v>
      </c>
      <c r="S726">
        <f>COUNTIF(I726:R726,I726)</f>
        <v>1</v>
      </c>
      <c r="T726" s="7">
        <f>10-COUNTIF(I726:R726,I726)-COUNTBLANK(I726:R726)</f>
        <v>8</v>
      </c>
      <c r="U726" s="1">
        <f>I726</f>
        <v>6962366</v>
      </c>
      <c r="V726" s="1">
        <f>IF(I726=J726,IF(J726=K726,IF(K726=L726,0,L726),K726),J726)</f>
        <v>11500000</v>
      </c>
    </row>
    <row r="727" spans="1:22" x14ac:dyDescent="0.35">
      <c r="A727" t="s">
        <v>1468</v>
      </c>
      <c r="B727" t="s">
        <v>489</v>
      </c>
      <c r="C727" t="str">
        <f t="shared" si="11"/>
        <v>Nylander,  Alex</v>
      </c>
      <c r="E727" t="s">
        <v>10</v>
      </c>
      <c r="F727" t="s">
        <v>8</v>
      </c>
      <c r="G727" t="s">
        <v>9</v>
      </c>
      <c r="H727" s="8" t="str" cm="1">
        <f t="array" ref="H727">INDEX($I$1:$R$1, MATCH(TRUE, INDEX(I727:R727="",0), 0))</f>
        <v>2024-25</v>
      </c>
      <c r="I727" s="1">
        <v>775000</v>
      </c>
      <c r="S727">
        <f>COUNTIF(I727:R727,I727)</f>
        <v>1</v>
      </c>
      <c r="T727" s="7">
        <f>10-COUNTIF(I727:R727,I727)-COUNTBLANK(I727:R727)</f>
        <v>0</v>
      </c>
      <c r="U727" s="1">
        <f>I727</f>
        <v>775000</v>
      </c>
      <c r="V727" s="1">
        <f>IF(I727=J727,IF(J727=K727,IF(K727=L727,0,L727),K727),J727)</f>
        <v>0</v>
      </c>
    </row>
    <row r="728" spans="1:22" x14ac:dyDescent="0.35">
      <c r="A728" t="s">
        <v>1469</v>
      </c>
      <c r="B728" t="s">
        <v>1470</v>
      </c>
      <c r="C728" t="str">
        <f t="shared" si="11"/>
        <v>Nyman,  Jani</v>
      </c>
      <c r="E728" t="s">
        <v>14</v>
      </c>
      <c r="F728" t="s">
        <v>41</v>
      </c>
      <c r="G728" t="s">
        <v>9</v>
      </c>
      <c r="H728" s="8" t="str" cm="1">
        <f t="array" ref="H728">INDEX($I$1:$R$1, MATCH(TRUE, INDEX(I728:R728="",0), 0))</f>
        <v>2026-27</v>
      </c>
      <c r="I728" s="1">
        <v>923333</v>
      </c>
      <c r="J728" s="1">
        <v>923333</v>
      </c>
      <c r="K728">
        <v>923333</v>
      </c>
      <c r="S728">
        <f>COUNTIF(I728:R728,I728)</f>
        <v>3</v>
      </c>
      <c r="T728" s="7">
        <f>10-COUNTIF(I728:R728,I728)-COUNTBLANK(I728:R728)</f>
        <v>0</v>
      </c>
      <c r="U728" s="1">
        <f>I728</f>
        <v>923333</v>
      </c>
      <c r="V728" s="1">
        <f>IF(I728=J728,IF(J728=K728,IF(K728=L728,0,L728),K728),J728)</f>
        <v>0</v>
      </c>
    </row>
    <row r="729" spans="1:22" x14ac:dyDescent="0.35">
      <c r="A729" t="s">
        <v>1471</v>
      </c>
      <c r="B729" t="s">
        <v>898</v>
      </c>
      <c r="C729" t="str">
        <f t="shared" si="11"/>
        <v>Nyquist,  Gustav</v>
      </c>
      <c r="E729" t="s">
        <v>10</v>
      </c>
      <c r="F729" t="s">
        <v>98</v>
      </c>
      <c r="G729" t="s">
        <v>9</v>
      </c>
      <c r="H729" s="8" t="str" cm="1">
        <f t="array" ref="H729">INDEX($I$1:$R$1, MATCH(TRUE, INDEX(I729:R729="",0), 0))</f>
        <v>2025-26</v>
      </c>
      <c r="I729" s="1">
        <v>3185000</v>
      </c>
      <c r="J729" s="1">
        <v>3185000</v>
      </c>
      <c r="S729">
        <f>COUNTIF(I729:R729,I729)</f>
        <v>2</v>
      </c>
      <c r="T729" s="7">
        <f>10-COUNTIF(I729:R729,I729)-COUNTBLANK(I729:R729)</f>
        <v>0</v>
      </c>
      <c r="U729" s="1">
        <f>I729</f>
        <v>3185000</v>
      </c>
      <c r="V729" s="1">
        <f>IF(I729=J729,IF(J729=K729,IF(K729=L729,0,L729),K729),J729)</f>
        <v>0</v>
      </c>
    </row>
    <row r="730" spans="1:22" x14ac:dyDescent="0.35">
      <c r="A730" t="s">
        <v>1472</v>
      </c>
      <c r="B730" t="s">
        <v>713</v>
      </c>
      <c r="C730" t="str">
        <f t="shared" si="11"/>
        <v>O'Connor,  Drew</v>
      </c>
      <c r="E730" t="s">
        <v>10</v>
      </c>
      <c r="F730" t="s">
        <v>8</v>
      </c>
      <c r="G730" t="s">
        <v>9</v>
      </c>
      <c r="H730" s="8" t="str" cm="1">
        <f t="array" ref="H730">INDEX($I$1:$R$1, MATCH(TRUE, INDEX(I730:R730="",0), 0))</f>
        <v>2025-26</v>
      </c>
      <c r="I730" s="1">
        <v>925000</v>
      </c>
      <c r="J730" s="1">
        <v>925000</v>
      </c>
      <c r="S730">
        <f>COUNTIF(I730:R730,I730)</f>
        <v>2</v>
      </c>
      <c r="T730" s="7">
        <f>10-COUNTIF(I730:R730,I730)-COUNTBLANK(I730:R730)</f>
        <v>0</v>
      </c>
      <c r="U730" s="1">
        <f>I730</f>
        <v>925000</v>
      </c>
      <c r="V730" s="1">
        <f>IF(I730=J730,IF(J730=K730,IF(K730=L730,0,L730),K730),J730)</f>
        <v>0</v>
      </c>
    </row>
    <row r="731" spans="1:22" x14ac:dyDescent="0.35">
      <c r="A731" t="s">
        <v>1472</v>
      </c>
      <c r="B731" t="s">
        <v>630</v>
      </c>
      <c r="C731" t="str">
        <f t="shared" si="11"/>
        <v>O'Connor,  Logan</v>
      </c>
      <c r="E731" t="s">
        <v>10</v>
      </c>
      <c r="F731" t="s">
        <v>64</v>
      </c>
      <c r="G731" t="s">
        <v>9</v>
      </c>
      <c r="H731" s="8" t="str" cm="1">
        <f t="array" ref="H731">INDEX($I$1:$R$1, MATCH(TRUE, INDEX(I731:R731="",0), 0))</f>
        <v>2025-26</v>
      </c>
      <c r="I731" s="1">
        <v>1050000</v>
      </c>
      <c r="J731" s="1">
        <v>1050000</v>
      </c>
      <c r="S731">
        <f>COUNTIF(I731:R731,I731)</f>
        <v>2</v>
      </c>
      <c r="T731" s="7">
        <f>10-COUNTIF(I731:R731,I731)-COUNTBLANK(I731:R731)</f>
        <v>0</v>
      </c>
      <c r="U731" s="1">
        <f>I731</f>
        <v>1050000</v>
      </c>
      <c r="V731" s="1">
        <f>IF(I731=J731,IF(J731=K731,IF(K731=L731,0,L731),K731),J731)</f>
        <v>0</v>
      </c>
    </row>
    <row r="732" spans="1:22" x14ac:dyDescent="0.35">
      <c r="A732" t="s">
        <v>1473</v>
      </c>
      <c r="B732" t="s">
        <v>551</v>
      </c>
      <c r="C732" t="str">
        <f t="shared" si="11"/>
        <v>Oesterle,  Jordan</v>
      </c>
      <c r="E732" t="s">
        <v>10</v>
      </c>
      <c r="F732" t="s">
        <v>27</v>
      </c>
      <c r="G732" t="s">
        <v>285</v>
      </c>
      <c r="H732" s="8" t="str" cm="1">
        <f t="array" ref="H732">INDEX($I$1:$R$1, MATCH(TRUE, INDEX(I732:R732="",0), 0))</f>
        <v>2024-25</v>
      </c>
      <c r="I732" s="1">
        <v>925000</v>
      </c>
      <c r="S732">
        <f>COUNTIF(I732:R732,I732)</f>
        <v>1</v>
      </c>
      <c r="T732" s="7">
        <f>10-COUNTIF(I732:R732,I732)-COUNTBLANK(I732:R732)</f>
        <v>0</v>
      </c>
      <c r="U732" s="1">
        <f>I732</f>
        <v>925000</v>
      </c>
      <c r="V732" s="1">
        <f>IF(I732=J732,IF(J732=K732,IF(K732=L732,0,L732),K732),J732)</f>
        <v>0</v>
      </c>
    </row>
    <row r="733" spans="1:22" x14ac:dyDescent="0.35">
      <c r="A733" t="s">
        <v>1474</v>
      </c>
      <c r="B733" t="s">
        <v>431</v>
      </c>
      <c r="C733" t="str">
        <f t="shared" si="11"/>
        <v>Oettinger,  Jake</v>
      </c>
      <c r="E733" t="s">
        <v>14</v>
      </c>
      <c r="F733" t="s">
        <v>45</v>
      </c>
      <c r="G733" t="s">
        <v>365</v>
      </c>
      <c r="H733" s="8" t="str" cm="1">
        <f t="array" ref="H733">INDEX($I$1:$R$1, MATCH(TRUE, INDEX(I733:R733="",0), 0))</f>
        <v>2025-26</v>
      </c>
      <c r="I733" s="1">
        <v>4000000</v>
      </c>
      <c r="J733" s="1">
        <v>4000000</v>
      </c>
      <c r="S733">
        <f>COUNTIF(I733:R733,I733)</f>
        <v>2</v>
      </c>
      <c r="T733" s="7">
        <f>10-COUNTIF(I733:R733,I733)-COUNTBLANK(I733:R733)</f>
        <v>0</v>
      </c>
      <c r="U733" s="1">
        <f>I733</f>
        <v>4000000</v>
      </c>
      <c r="V733" s="1">
        <f>IF(I733=J733,IF(J733=K733,IF(K733=L733,0,L733),K733),J733)</f>
        <v>0</v>
      </c>
    </row>
    <row r="734" spans="1:22" x14ac:dyDescent="0.35">
      <c r="A734" t="s">
        <v>1475</v>
      </c>
      <c r="B734" t="s">
        <v>902</v>
      </c>
      <c r="C734" t="str">
        <f t="shared" si="11"/>
        <v>Ohgren,  Liam</v>
      </c>
      <c r="E734" t="s">
        <v>14</v>
      </c>
      <c r="F734" t="s">
        <v>37</v>
      </c>
      <c r="G734" t="s">
        <v>9</v>
      </c>
      <c r="H734" s="8" t="str" cm="1">
        <f t="array" ref="H734">INDEX($I$1:$R$1, MATCH(TRUE, INDEX(I734:R734="",0), 0))</f>
        <v>2025-26</v>
      </c>
      <c r="I734" s="1">
        <v>950000</v>
      </c>
      <c r="J734" s="1">
        <v>950000</v>
      </c>
      <c r="S734">
        <f>COUNTIF(I734:R734,I734)</f>
        <v>2</v>
      </c>
      <c r="T734" s="7">
        <f>10-COUNTIF(I734:R734,I734)-COUNTBLANK(I734:R734)</f>
        <v>0</v>
      </c>
      <c r="U734" s="1">
        <f>I734</f>
        <v>950000</v>
      </c>
      <c r="V734" s="1">
        <f>IF(I734=J734,IF(J734=K734,IF(K734=L734,0,L734),K734),J734)</f>
        <v>0</v>
      </c>
    </row>
    <row r="735" spans="1:22" x14ac:dyDescent="0.35">
      <c r="A735" t="s">
        <v>1476</v>
      </c>
      <c r="B735" t="s">
        <v>1210</v>
      </c>
      <c r="C735" t="str">
        <f t="shared" si="11"/>
        <v>Okhotiuk,  Nikita</v>
      </c>
      <c r="E735" t="s">
        <v>14</v>
      </c>
      <c r="F735" t="s">
        <v>71</v>
      </c>
      <c r="G735" t="s">
        <v>285</v>
      </c>
      <c r="H735" s="8" t="str" cm="1">
        <f t="array" ref="H735">INDEX($I$1:$R$1, MATCH(TRUE, INDEX(I735:R735="",0), 0))</f>
        <v>2024-25</v>
      </c>
      <c r="I735" s="1">
        <v>789167</v>
      </c>
      <c r="S735">
        <f>COUNTIF(I735:R735,I735)</f>
        <v>1</v>
      </c>
      <c r="T735" s="7">
        <f>10-COUNTIF(I735:R735,I735)-COUNTBLANK(I735:R735)</f>
        <v>0</v>
      </c>
      <c r="U735" s="1">
        <f>I735</f>
        <v>789167</v>
      </c>
      <c r="V735" s="1">
        <f>IF(I735=J735,IF(J735=K735,IF(K735=L735,0,L735),K735),J735)</f>
        <v>0</v>
      </c>
    </row>
    <row r="736" spans="1:22" x14ac:dyDescent="0.35">
      <c r="A736" t="s">
        <v>1477</v>
      </c>
      <c r="B736" t="s">
        <v>640</v>
      </c>
      <c r="C736" t="str">
        <f t="shared" si="11"/>
        <v>Okposo,  Kyle</v>
      </c>
      <c r="E736" t="s">
        <v>10</v>
      </c>
      <c r="F736" t="s">
        <v>48</v>
      </c>
      <c r="G736" t="s">
        <v>9</v>
      </c>
      <c r="H736" s="8" t="str" cm="1">
        <f t="array" ref="H736">INDEX($I$1:$R$1, MATCH(TRUE, INDEX(I736:R736="",0), 0))</f>
        <v>2024-25</v>
      </c>
      <c r="I736" s="1">
        <v>2500000</v>
      </c>
      <c r="S736">
        <f>COUNTIF(I736:R736,I736)</f>
        <v>1</v>
      </c>
      <c r="T736" s="7">
        <f>10-COUNTIF(I736:R736,I736)-COUNTBLANK(I736:R736)</f>
        <v>0</v>
      </c>
      <c r="U736" s="1">
        <f>I736</f>
        <v>2500000</v>
      </c>
      <c r="V736" s="1">
        <f>IF(I736=J736,IF(J736=K736,IF(K736=L736,0,L736),K736),J736)</f>
        <v>0</v>
      </c>
    </row>
    <row r="737" spans="1:22" x14ac:dyDescent="0.35">
      <c r="A737" t="s">
        <v>1478</v>
      </c>
      <c r="B737" t="s">
        <v>1279</v>
      </c>
      <c r="C737" t="str">
        <f t="shared" si="11"/>
        <v>Olausson,  Oskar</v>
      </c>
      <c r="E737" t="s">
        <v>14</v>
      </c>
      <c r="F737" t="s">
        <v>64</v>
      </c>
      <c r="G737" t="s">
        <v>9</v>
      </c>
      <c r="H737" s="8" t="str" cm="1">
        <f t="array" ref="H737">INDEX($I$1:$R$1, MATCH(TRUE, INDEX(I737:R737="",0), 0))</f>
        <v>2026-27</v>
      </c>
      <c r="I737" s="1">
        <v>863333</v>
      </c>
      <c r="J737" s="1">
        <v>863333</v>
      </c>
      <c r="K737" s="1">
        <v>863333</v>
      </c>
      <c r="S737">
        <f>COUNTIF(I737:R737,I737)</f>
        <v>3</v>
      </c>
      <c r="T737" s="7">
        <f>10-COUNTIF(I737:R737,I737)-COUNTBLANK(I737:R737)</f>
        <v>0</v>
      </c>
      <c r="U737" s="1">
        <f>I737</f>
        <v>863333</v>
      </c>
      <c r="V737" s="1">
        <f>IF(I737=J737,IF(J737=K737,IF(K737=L737,0,L737),K737),J737)</f>
        <v>0</v>
      </c>
    </row>
    <row r="738" spans="1:22" x14ac:dyDescent="0.35">
      <c r="A738" t="s">
        <v>1479</v>
      </c>
      <c r="B738" t="s">
        <v>528</v>
      </c>
      <c r="C738" t="str">
        <f t="shared" si="11"/>
        <v>Oleksiak,  Jamie</v>
      </c>
      <c r="E738" t="s">
        <v>10</v>
      </c>
      <c r="F738" t="s">
        <v>41</v>
      </c>
      <c r="G738" t="s">
        <v>285</v>
      </c>
      <c r="H738" s="8" t="str" cm="1">
        <f t="array" ref="H738">INDEX($I$1:$R$1, MATCH(TRUE, INDEX(I738:R738="",0), 0))</f>
        <v>2026-27</v>
      </c>
      <c r="I738" s="1">
        <v>4600000</v>
      </c>
      <c r="J738" s="1">
        <v>4600000</v>
      </c>
      <c r="K738">
        <v>4600000</v>
      </c>
      <c r="S738">
        <f>COUNTIF(I738:R738,I738)</f>
        <v>3</v>
      </c>
      <c r="T738" s="7">
        <f>10-COUNTIF(I738:R738,I738)-COUNTBLANK(I738:R738)</f>
        <v>0</v>
      </c>
      <c r="U738" s="1">
        <f>I738</f>
        <v>4600000</v>
      </c>
      <c r="V738" s="1">
        <f>IF(I738=J738,IF(J738=K738,IF(K738=L738,0,L738),K738),J738)</f>
        <v>0</v>
      </c>
    </row>
    <row r="739" spans="1:22" x14ac:dyDescent="0.35">
      <c r="A739" t="s">
        <v>1480</v>
      </c>
      <c r="B739" t="s">
        <v>1112</v>
      </c>
      <c r="C739" t="str">
        <f t="shared" si="11"/>
        <v>Olivier,  Mathieu</v>
      </c>
      <c r="E739" t="s">
        <v>10</v>
      </c>
      <c r="F739" t="s">
        <v>43</v>
      </c>
      <c r="G739" t="s">
        <v>9</v>
      </c>
      <c r="H739" s="8" t="str" cm="1">
        <f t="array" ref="H739">INDEX($I$1:$R$1, MATCH(TRUE, INDEX(I739:R739="",0), 0))</f>
        <v>2025-26</v>
      </c>
      <c r="I739" s="1">
        <v>1100000</v>
      </c>
      <c r="J739" s="1">
        <v>1100000</v>
      </c>
      <c r="S739">
        <f>COUNTIF(I739:R739,I739)</f>
        <v>2</v>
      </c>
      <c r="T739" s="7">
        <f>10-COUNTIF(I739:R739,I739)-COUNTBLANK(I739:R739)</f>
        <v>0</v>
      </c>
      <c r="U739" s="1">
        <f>I739</f>
        <v>1100000</v>
      </c>
      <c r="V739" s="1">
        <f>IF(I739=J739,IF(J739=K739,IF(K739=L739,0,L739),K739),J739)</f>
        <v>0</v>
      </c>
    </row>
    <row r="740" spans="1:22" x14ac:dyDescent="0.35">
      <c r="A740" t="s">
        <v>1481</v>
      </c>
      <c r="B740" t="s">
        <v>1482</v>
      </c>
      <c r="C740" t="str">
        <f t="shared" si="11"/>
        <v>Olofsson,  Fredrik</v>
      </c>
      <c r="E740" t="s">
        <v>10</v>
      </c>
      <c r="F740" t="s">
        <v>64</v>
      </c>
      <c r="G740" t="s">
        <v>9</v>
      </c>
      <c r="H740" s="8" t="str" cm="1">
        <f t="array" ref="H740">INDEX($I$1:$R$1, MATCH(TRUE, INDEX(I740:R740="",0), 0))</f>
        <v>2024-25</v>
      </c>
      <c r="I740" s="1">
        <v>775000</v>
      </c>
      <c r="S740">
        <f>COUNTIF(I740:R740,I740)</f>
        <v>1</v>
      </c>
      <c r="T740" s="7">
        <f>10-COUNTIF(I740:R740,I740)-COUNTBLANK(I740:R740)</f>
        <v>0</v>
      </c>
      <c r="U740" s="1">
        <f>I740</f>
        <v>775000</v>
      </c>
      <c r="V740" s="1">
        <f>IF(I740=J740,IF(J740=K740,IF(K740=L740,0,L740),K740),J740)</f>
        <v>0</v>
      </c>
    </row>
    <row r="741" spans="1:22" x14ac:dyDescent="0.35">
      <c r="A741" t="s">
        <v>1481</v>
      </c>
      <c r="B741" t="s">
        <v>1014</v>
      </c>
      <c r="C741" t="str">
        <f t="shared" si="11"/>
        <v>Olofsson,  Victor</v>
      </c>
      <c r="E741" t="s">
        <v>10</v>
      </c>
      <c r="F741" t="s">
        <v>48</v>
      </c>
      <c r="G741" t="s">
        <v>9</v>
      </c>
      <c r="H741" s="8" t="str" cm="1">
        <f t="array" ref="H741">INDEX($I$1:$R$1, MATCH(TRUE, INDEX(I741:R741="",0), 0))</f>
        <v>2024-25</v>
      </c>
      <c r="I741" s="1">
        <v>4750000</v>
      </c>
      <c r="S741">
        <f>COUNTIF(I741:R741,I741)</f>
        <v>1</v>
      </c>
      <c r="T741" s="7">
        <f>10-COUNTIF(I741:R741,I741)-COUNTBLANK(I741:R741)</f>
        <v>0</v>
      </c>
      <c r="U741" s="1">
        <f>I741</f>
        <v>4750000</v>
      </c>
      <c r="V741" s="1">
        <f>IF(I741=J741,IF(J741=K741,IF(K741=L741,0,L741),K741),J741)</f>
        <v>0</v>
      </c>
    </row>
    <row r="742" spans="1:22" x14ac:dyDescent="0.35">
      <c r="A742" t="s">
        <v>1483</v>
      </c>
      <c r="B742" t="s">
        <v>1484</v>
      </c>
      <c r="C742" t="str">
        <f t="shared" si="11"/>
        <v>Onyebuchi,  Montana</v>
      </c>
      <c r="E742" t="s">
        <v>14</v>
      </c>
      <c r="F742" t="s">
        <v>52</v>
      </c>
      <c r="G742" t="s">
        <v>285</v>
      </c>
      <c r="H742" s="8" t="str" cm="1">
        <f t="array" ref="H742">INDEX($I$1:$R$1, MATCH(TRUE, INDEX(I742:R742="",0), 0))</f>
        <v>2025-26</v>
      </c>
      <c r="I742" s="1">
        <v>950000</v>
      </c>
      <c r="J742" s="1">
        <v>950000</v>
      </c>
      <c r="S742">
        <f>COUNTIF(I742:R742,I742)</f>
        <v>2</v>
      </c>
      <c r="T742" s="7">
        <f>10-COUNTIF(I742:R742,I742)-COUNTBLANK(I742:R742)</f>
        <v>0</v>
      </c>
      <c r="U742" s="1">
        <f>I742</f>
        <v>950000</v>
      </c>
      <c r="V742" s="1">
        <f>IF(I742=J742,IF(J742=K742,IF(K742=L742,0,L742),K742),J742)</f>
        <v>0</v>
      </c>
    </row>
    <row r="743" spans="1:22" x14ac:dyDescent="0.35">
      <c r="A743" t="s">
        <v>1485</v>
      </c>
      <c r="B743" t="s">
        <v>665</v>
      </c>
      <c r="C743" t="str">
        <f t="shared" si="11"/>
        <v>O'Reilly,  Ryan</v>
      </c>
      <c r="E743" t="s">
        <v>10</v>
      </c>
      <c r="F743" t="s">
        <v>98</v>
      </c>
      <c r="G743" t="s">
        <v>9</v>
      </c>
      <c r="H743" s="8" t="str" cm="1">
        <f t="array" ref="H743">INDEX($I$1:$R$1, MATCH(TRUE, INDEX(I743:R743="",0), 0))</f>
        <v>2027-28</v>
      </c>
      <c r="I743" s="1">
        <v>4500000</v>
      </c>
      <c r="J743" s="1">
        <v>4500000</v>
      </c>
      <c r="K743">
        <v>4500000</v>
      </c>
      <c r="L743">
        <v>4500000</v>
      </c>
      <c r="S743">
        <f>COUNTIF(I743:R743,I743)</f>
        <v>4</v>
      </c>
      <c r="T743" s="7">
        <f>10-COUNTIF(I743:R743,I743)-COUNTBLANK(I743:R743)</f>
        <v>0</v>
      </c>
      <c r="U743" s="1">
        <f>I743</f>
        <v>4500000</v>
      </c>
      <c r="V743" s="1">
        <f>IF(I743=J743,IF(J743=K743,IF(K743=L743,0,L743),K743),J743)</f>
        <v>0</v>
      </c>
    </row>
    <row r="744" spans="1:22" x14ac:dyDescent="0.35">
      <c r="A744" t="s">
        <v>1486</v>
      </c>
      <c r="B744" t="s">
        <v>1221</v>
      </c>
      <c r="C744" t="str">
        <f t="shared" si="11"/>
        <v>Orlov,  Dmitry</v>
      </c>
      <c r="E744" t="s">
        <v>10</v>
      </c>
      <c r="F744" t="s">
        <v>12</v>
      </c>
      <c r="G744" t="s">
        <v>285</v>
      </c>
      <c r="H744" s="8" t="str" cm="1">
        <f t="array" ref="H744">INDEX($I$1:$R$1, MATCH(TRUE, INDEX(I744:R744="",0), 0))</f>
        <v>2025-26</v>
      </c>
      <c r="I744" s="1">
        <v>7750000</v>
      </c>
      <c r="J744" s="1">
        <v>7750000</v>
      </c>
      <c r="S744">
        <f>COUNTIF(I744:R744,I744)</f>
        <v>2</v>
      </c>
      <c r="T744" s="7">
        <f>10-COUNTIF(I744:R744,I744)-COUNTBLANK(I744:R744)</f>
        <v>0</v>
      </c>
      <c r="U744" s="1">
        <f>I744</f>
        <v>7750000</v>
      </c>
      <c r="V744" s="1">
        <f>IF(I744=J744,IF(J744=K744,IF(K744=L744,0,L744),K744),J744)</f>
        <v>0</v>
      </c>
    </row>
    <row r="745" spans="1:22" x14ac:dyDescent="0.35">
      <c r="A745" t="s">
        <v>1487</v>
      </c>
      <c r="B745" t="s">
        <v>622</v>
      </c>
      <c r="C745" t="str">
        <f t="shared" si="11"/>
        <v>Oshie,  T.J.</v>
      </c>
      <c r="E745" t="s">
        <v>10</v>
      </c>
      <c r="F745" t="s">
        <v>26</v>
      </c>
      <c r="G745" t="s">
        <v>9</v>
      </c>
      <c r="H745" s="8" t="str" cm="1">
        <f t="array" ref="H745">INDEX($I$1:$R$1, MATCH(TRUE, INDEX(I745:R745="",0), 0))</f>
        <v>2025-26</v>
      </c>
      <c r="I745" s="1">
        <v>5750000</v>
      </c>
      <c r="J745" s="1">
        <v>5750000</v>
      </c>
      <c r="S745">
        <f>COUNTIF(I745:R745,I745)</f>
        <v>2</v>
      </c>
      <c r="T745" s="7">
        <f>10-COUNTIF(I745:R745,I745)-COUNTBLANK(I745:R745)</f>
        <v>0</v>
      </c>
      <c r="U745" s="1">
        <f>I745</f>
        <v>5750000</v>
      </c>
      <c r="V745" s="1">
        <f>IF(I745=J745,IF(J745=K745,IF(K745=L745,0,L745),K745),J745)</f>
        <v>0</v>
      </c>
    </row>
    <row r="746" spans="1:22" x14ac:dyDescent="0.35">
      <c r="A746" t="s">
        <v>1488</v>
      </c>
      <c r="B746" t="s">
        <v>1489</v>
      </c>
      <c r="C746" t="str">
        <f t="shared" si="11"/>
        <v>Othman,  Brennan</v>
      </c>
      <c r="E746" t="s">
        <v>14</v>
      </c>
      <c r="F746" t="s">
        <v>194</v>
      </c>
      <c r="G746" t="s">
        <v>9</v>
      </c>
      <c r="H746" s="8" t="str" cm="1">
        <f t="array" ref="H746">INDEX($I$1:$R$1, MATCH(TRUE, INDEX(I746:R746="",0), 0))</f>
        <v>2025-26</v>
      </c>
      <c r="I746" s="1">
        <v>863333</v>
      </c>
      <c r="J746" s="1">
        <v>863333</v>
      </c>
      <c r="S746">
        <f>COUNTIF(I746:R746,I746)</f>
        <v>2</v>
      </c>
      <c r="T746" s="7">
        <f>10-COUNTIF(I746:R746,I746)-COUNTBLANK(I746:R746)</f>
        <v>0</v>
      </c>
      <c r="U746" s="1">
        <f>I746</f>
        <v>863333</v>
      </c>
      <c r="V746" s="1">
        <f>IF(I746=J746,IF(J746=K746,IF(K746=L746,0,L746),K746),J746)</f>
        <v>0</v>
      </c>
    </row>
    <row r="747" spans="1:22" x14ac:dyDescent="0.35">
      <c r="A747" t="s">
        <v>1490</v>
      </c>
      <c r="B747" t="s">
        <v>600</v>
      </c>
      <c r="C747" t="str">
        <f t="shared" si="11"/>
        <v>Ouellet,  Xavier</v>
      </c>
      <c r="E747" t="s">
        <v>10</v>
      </c>
      <c r="F747" t="s">
        <v>8</v>
      </c>
      <c r="G747" t="s">
        <v>285</v>
      </c>
      <c r="H747" s="8" t="str" cm="1">
        <f t="array" ref="H747">INDEX($I$1:$R$1, MATCH(TRUE, INDEX(I747:R747="",0), 0))</f>
        <v>2024-25</v>
      </c>
      <c r="I747" s="1">
        <v>762500</v>
      </c>
      <c r="S747">
        <f>COUNTIF(I747:R747,I747)</f>
        <v>1</v>
      </c>
      <c r="T747" s="7">
        <f>10-COUNTIF(I747:R747,I747)-COUNTBLANK(I747:R747)</f>
        <v>0</v>
      </c>
      <c r="U747" s="1">
        <f>I747</f>
        <v>762500</v>
      </c>
      <c r="V747" s="1">
        <f>IF(I747=J747,IF(J747=K747,IF(K747=L747,0,L747),K747),J747)</f>
        <v>0</v>
      </c>
    </row>
    <row r="748" spans="1:22" x14ac:dyDescent="0.35">
      <c r="A748" t="s">
        <v>1491</v>
      </c>
      <c r="B748" t="s">
        <v>489</v>
      </c>
      <c r="C748" t="str">
        <f t="shared" si="11"/>
        <v>Ovechkin,  Alex</v>
      </c>
      <c r="E748" t="s">
        <v>10</v>
      </c>
      <c r="F748" t="s">
        <v>26</v>
      </c>
      <c r="G748" t="s">
        <v>9</v>
      </c>
      <c r="H748" s="8" t="str" cm="1">
        <f t="array" ref="H748">INDEX($I$1:$R$1, MATCH(TRUE, INDEX(I748:R748="",0), 0))</f>
        <v>2026-27</v>
      </c>
      <c r="I748" s="1">
        <v>9500000</v>
      </c>
      <c r="J748" s="1">
        <v>9500000</v>
      </c>
      <c r="K748" s="1">
        <v>9500000</v>
      </c>
      <c r="S748">
        <f>COUNTIF(I748:R748,I748)</f>
        <v>3</v>
      </c>
      <c r="T748" s="7">
        <f>10-COUNTIF(I748:R748,I748)-COUNTBLANK(I748:R748)</f>
        <v>0</v>
      </c>
      <c r="U748" s="1">
        <f>I748</f>
        <v>9500000</v>
      </c>
      <c r="V748" s="1">
        <f>IF(I748=J748,IF(J748=K748,IF(K748=L748,0,L748),K748),J748)</f>
        <v>0</v>
      </c>
    </row>
    <row r="749" spans="1:22" x14ac:dyDescent="0.35">
      <c r="A749" t="s">
        <v>1492</v>
      </c>
      <c r="B749" t="s">
        <v>1382</v>
      </c>
      <c r="C749" t="str">
        <f t="shared" si="11"/>
        <v>Pachal,  Brayden</v>
      </c>
      <c r="E749" t="s">
        <v>14</v>
      </c>
      <c r="F749" t="s">
        <v>15</v>
      </c>
      <c r="G749" t="s">
        <v>285</v>
      </c>
      <c r="H749" s="8" t="str" cm="1">
        <f t="array" ref="H749">INDEX($I$1:$R$1, MATCH(TRUE, INDEX(I749:R749="",0), 0))</f>
        <v>2025-26</v>
      </c>
      <c r="I749" s="1">
        <v>775000</v>
      </c>
      <c r="J749" s="1">
        <v>775000</v>
      </c>
      <c r="S749">
        <f>COUNTIF(I749:R749,I749)</f>
        <v>2</v>
      </c>
      <c r="T749" s="7">
        <f>10-COUNTIF(I749:R749,I749)-COUNTBLANK(I749:R749)</f>
        <v>0</v>
      </c>
      <c r="U749" s="1">
        <f>I749</f>
        <v>775000</v>
      </c>
      <c r="V749" s="1">
        <f>IF(I749=J749,IF(J749=K749,IF(K749=L749,0,L749),K749),J749)</f>
        <v>0</v>
      </c>
    </row>
    <row r="750" spans="1:22" x14ac:dyDescent="0.35">
      <c r="A750" t="s">
        <v>1493</v>
      </c>
      <c r="B750" t="s">
        <v>719</v>
      </c>
      <c r="C750" t="str">
        <f t="shared" si="11"/>
        <v>Pacioretty,  Max</v>
      </c>
      <c r="E750" t="s">
        <v>10</v>
      </c>
      <c r="F750" t="s">
        <v>26</v>
      </c>
      <c r="G750" t="s">
        <v>9</v>
      </c>
      <c r="H750" s="8" t="str" cm="1">
        <f t="array" ref="H750">INDEX($I$1:$R$1, MATCH(TRUE, INDEX(I750:R750="",0), 0))</f>
        <v>2024-25</v>
      </c>
      <c r="I750" s="1">
        <v>2000000</v>
      </c>
      <c r="S750">
        <f>COUNTIF(I750:R750,I750)</f>
        <v>1</v>
      </c>
      <c r="T750" s="7">
        <f>10-COUNTIF(I750:R750,I750)-COUNTBLANK(I750:R750)</f>
        <v>0</v>
      </c>
      <c r="U750" s="1">
        <f>I750</f>
        <v>2000000</v>
      </c>
      <c r="V750" s="1">
        <f>IF(I750=J750,IF(J750=K750,IF(K750=L750,0,L750),K750),J750)</f>
        <v>0</v>
      </c>
    </row>
    <row r="751" spans="1:22" x14ac:dyDescent="0.35">
      <c r="A751" t="s">
        <v>1494</v>
      </c>
      <c r="B751" t="s">
        <v>1495</v>
      </c>
      <c r="C751" t="str">
        <f t="shared" si="11"/>
        <v>Pageau,  Jean-Gabriel</v>
      </c>
      <c r="F751" t="s">
        <v>34</v>
      </c>
      <c r="G751" t="s">
        <v>9</v>
      </c>
      <c r="H751" s="8" t="str" cm="1">
        <f t="array" ref="H751">INDEX($I$1:$R$1, MATCH(TRUE, INDEX(I751:R751="",0), 0))</f>
        <v>2025-26</v>
      </c>
      <c r="I751" s="1">
        <v>5000000</v>
      </c>
      <c r="J751" s="1">
        <v>5000000</v>
      </c>
      <c r="S751">
        <f>COUNTIF(I751:R751,I751)</f>
        <v>2</v>
      </c>
      <c r="T751" s="7">
        <f>10-COUNTIF(I751:R751,I751)-COUNTBLANK(I751:R751)</f>
        <v>0</v>
      </c>
      <c r="U751" s="1">
        <f>I751</f>
        <v>5000000</v>
      </c>
      <c r="V751" s="1">
        <f>IF(I751=J751,IF(J751=K751,IF(K751=L751,0,L751),K751),J751)</f>
        <v>0</v>
      </c>
    </row>
    <row r="752" spans="1:22" x14ac:dyDescent="0.35">
      <c r="A752" t="s">
        <v>1496</v>
      </c>
      <c r="B752" t="s">
        <v>1146</v>
      </c>
      <c r="C752" t="str">
        <f t="shared" si="11"/>
        <v>Palat,  Ondrej</v>
      </c>
      <c r="E752" t="s">
        <v>10</v>
      </c>
      <c r="F752" t="s">
        <v>32</v>
      </c>
      <c r="G752" t="s">
        <v>9</v>
      </c>
      <c r="H752" s="8" t="str" cm="1">
        <f t="array" ref="H752">INDEX($I$1:$R$1, MATCH(TRUE, INDEX(I752:R752="",0), 0))</f>
        <v>2026-27</v>
      </c>
      <c r="I752" s="1">
        <v>6000000</v>
      </c>
      <c r="J752" s="1">
        <v>6000000</v>
      </c>
      <c r="K752" s="1">
        <v>6000000</v>
      </c>
      <c r="S752">
        <f>COUNTIF(I752:R752,I752)</f>
        <v>3</v>
      </c>
      <c r="T752" s="7">
        <f>10-COUNTIF(I752:R752,I752)-COUNTBLANK(I752:R752)</f>
        <v>0</v>
      </c>
      <c r="U752" s="1">
        <f>I752</f>
        <v>6000000</v>
      </c>
      <c r="V752" s="1">
        <f>IF(I752=J752,IF(J752=K752,IF(K752=L752,0,L752),K752),J752)</f>
        <v>0</v>
      </c>
    </row>
    <row r="753" spans="1:22" x14ac:dyDescent="0.35">
      <c r="A753" t="s">
        <v>1497</v>
      </c>
      <c r="B753" t="s">
        <v>1498</v>
      </c>
      <c r="C753" t="str">
        <f t="shared" si="11"/>
        <v>Panarin,  Artemi</v>
      </c>
      <c r="E753" t="s">
        <v>10</v>
      </c>
      <c r="F753" t="s">
        <v>42</v>
      </c>
      <c r="G753" t="s">
        <v>9</v>
      </c>
      <c r="H753" s="8" t="str" cm="1">
        <f t="array" ref="H753">INDEX($I$1:$R$1, MATCH(TRUE, INDEX(I753:R753="",0), 0))</f>
        <v>2026-27</v>
      </c>
      <c r="I753" s="1">
        <v>11642857</v>
      </c>
      <c r="J753" s="1">
        <v>11642857</v>
      </c>
      <c r="K753" s="1">
        <v>11642857</v>
      </c>
      <c r="S753">
        <f>COUNTIF(I753:R753,I753)</f>
        <v>3</v>
      </c>
      <c r="T753" s="7">
        <f>10-COUNTIF(I753:R753,I753)-COUNTBLANK(I753:R753)</f>
        <v>0</v>
      </c>
      <c r="U753" s="1">
        <f>I753</f>
        <v>11642857</v>
      </c>
      <c r="V753" s="1">
        <f>IF(I753=J753,IF(J753=K753,IF(K753=L753,0,L753),K753),J753)</f>
        <v>0</v>
      </c>
    </row>
    <row r="754" spans="1:22" x14ac:dyDescent="0.35">
      <c r="A754" t="s">
        <v>1499</v>
      </c>
      <c r="B754" t="s">
        <v>1500</v>
      </c>
      <c r="C754" t="str">
        <f t="shared" si="11"/>
        <v>Parayko,  Colton</v>
      </c>
      <c r="E754" t="s">
        <v>10</v>
      </c>
      <c r="F754" t="s">
        <v>53</v>
      </c>
      <c r="G754" t="s">
        <v>285</v>
      </c>
      <c r="H754" s="8" t="str" cm="1">
        <f t="array" ref="H754">INDEX($I$1:$R$1, MATCH(TRUE, INDEX(I754:R754="",0), 0))</f>
        <v>2030-31</v>
      </c>
      <c r="I754" s="1">
        <v>6500000</v>
      </c>
      <c r="J754" s="1">
        <v>6500000</v>
      </c>
      <c r="K754" s="1">
        <v>6500000</v>
      </c>
      <c r="L754" s="1">
        <v>6500000</v>
      </c>
      <c r="M754" s="1">
        <v>6500000</v>
      </c>
      <c r="N754" s="1">
        <v>6500000</v>
      </c>
      <c r="O754" s="1">
        <v>6500000</v>
      </c>
      <c r="S754">
        <f>COUNTIF(I754:R754,I754)</f>
        <v>7</v>
      </c>
      <c r="T754" s="7">
        <f>10-COUNTIF(I754:R754,I754)-COUNTBLANK(I754:R754)</f>
        <v>0</v>
      </c>
      <c r="U754" s="1">
        <f>I754</f>
        <v>6500000</v>
      </c>
      <c r="V754" s="1">
        <f>IF(I754=J754,IF(J754=K754,IF(K754=L754,0,L754),K754),J754)</f>
        <v>0</v>
      </c>
    </row>
    <row r="755" spans="1:22" x14ac:dyDescent="0.35">
      <c r="A755" t="s">
        <v>1501</v>
      </c>
      <c r="B755" t="s">
        <v>538</v>
      </c>
      <c r="C755" t="str">
        <f t="shared" si="11"/>
        <v>Parise,  Zach</v>
      </c>
      <c r="E755" t="s">
        <v>10</v>
      </c>
      <c r="F755" t="s">
        <v>64</v>
      </c>
      <c r="G755" t="s">
        <v>9</v>
      </c>
      <c r="H755" s="8" t="str" cm="1">
        <f t="array" ref="H755">INDEX($I$1:$R$1, MATCH(TRUE, INDEX(I755:R755="",0), 0))</f>
        <v>2024-25</v>
      </c>
      <c r="I755" s="1">
        <v>825000</v>
      </c>
      <c r="S755">
        <f>COUNTIF(I755:R755,I755)</f>
        <v>1</v>
      </c>
      <c r="T755" s="7">
        <f>10-COUNTIF(I755:R755,I755)-COUNTBLANK(I755:R755)</f>
        <v>0</v>
      </c>
      <c r="U755" s="1">
        <f>I755</f>
        <v>825000</v>
      </c>
      <c r="V755" s="1">
        <f>IF(I755=J755,IF(J755=K755,IF(K755=L755,0,L755),K755),J755)</f>
        <v>0</v>
      </c>
    </row>
    <row r="756" spans="1:22" x14ac:dyDescent="0.35">
      <c r="A756" t="s">
        <v>1502</v>
      </c>
      <c r="B756" t="s">
        <v>1503</v>
      </c>
      <c r="C756" t="str">
        <f t="shared" si="11"/>
        <v>Parsinnen,  Juuso</v>
      </c>
      <c r="E756" t="s">
        <v>14</v>
      </c>
      <c r="F756" t="s">
        <v>98</v>
      </c>
      <c r="G756" t="s">
        <v>9</v>
      </c>
      <c r="H756" s="8" t="str" cm="1">
        <f t="array" ref="H756">INDEX($I$1:$R$1, MATCH(TRUE, INDEX(I756:R756="",0), 0))</f>
        <v>2024-25</v>
      </c>
      <c r="I756" s="1">
        <v>850833</v>
      </c>
      <c r="S756">
        <f>COUNTIF(I756:R756,I756)</f>
        <v>1</v>
      </c>
      <c r="T756" s="7">
        <f>10-COUNTIF(I756:R756,I756)-COUNTBLANK(I756:R756)</f>
        <v>0</v>
      </c>
      <c r="U756" s="1">
        <f>I756</f>
        <v>850833</v>
      </c>
      <c r="V756" s="1">
        <f>IF(I756=J756,IF(J756=K756,IF(K756=L756,0,L756),K756),J756)</f>
        <v>0</v>
      </c>
    </row>
    <row r="757" spans="1:22" x14ac:dyDescent="0.35">
      <c r="A757" t="s">
        <v>1504</v>
      </c>
      <c r="B757" t="s">
        <v>1132</v>
      </c>
      <c r="C757" t="str">
        <f t="shared" si="11"/>
        <v>Pastrnak,  David</v>
      </c>
      <c r="E757" t="s">
        <v>10</v>
      </c>
      <c r="F757" t="s">
        <v>40</v>
      </c>
      <c r="G757" t="s">
        <v>9</v>
      </c>
      <c r="H757" s="8" t="str" cm="1">
        <f t="array" ref="H757">INDEX($I$1:$R$1, MATCH(TRUE, INDEX(I757:R757="",0), 0))</f>
        <v>2031-32</v>
      </c>
      <c r="I757" s="1">
        <v>11250000</v>
      </c>
      <c r="J757" s="1">
        <v>11250000</v>
      </c>
      <c r="K757" s="1">
        <v>11250000</v>
      </c>
      <c r="L757" s="1">
        <v>11250000</v>
      </c>
      <c r="M757" s="1">
        <v>11250000</v>
      </c>
      <c r="N757" s="1">
        <v>11250000</v>
      </c>
      <c r="O757" s="1">
        <v>11250000</v>
      </c>
      <c r="P757" s="1">
        <v>11250000</v>
      </c>
      <c r="S757">
        <f>COUNTIF(I757:R757,I757)</f>
        <v>8</v>
      </c>
      <c r="T757" s="7">
        <f>10-COUNTIF(I757:R757,I757)-COUNTBLANK(I757:R757)</f>
        <v>0</v>
      </c>
      <c r="U757" s="1">
        <f>I757</f>
        <v>11250000</v>
      </c>
      <c r="V757" s="1">
        <f>IF(I757=J757,IF(J757=K757,IF(K757=L757,0,L757),K757),J757)</f>
        <v>0</v>
      </c>
    </row>
    <row r="758" spans="1:22" x14ac:dyDescent="0.35">
      <c r="A758" t="s">
        <v>1505</v>
      </c>
      <c r="B758" t="s">
        <v>1219</v>
      </c>
      <c r="C758" t="str">
        <f t="shared" si="11"/>
        <v>Patera,  Jiri</v>
      </c>
      <c r="E758" t="s">
        <v>14</v>
      </c>
      <c r="F758" t="s">
        <v>15</v>
      </c>
      <c r="G758" t="s">
        <v>365</v>
      </c>
      <c r="H758" s="8" t="str" cm="1">
        <f t="array" ref="H758">INDEX($I$1:$R$1, MATCH(TRUE, INDEX(I758:R758="",0), 0))</f>
        <v>2024-25</v>
      </c>
      <c r="I758" s="1">
        <v>775000</v>
      </c>
      <c r="S758">
        <f>COUNTIF(I758:R758,I758)</f>
        <v>1</v>
      </c>
      <c r="T758" s="7">
        <f>10-COUNTIF(I758:R758,I758)-COUNTBLANK(I758:R758)</f>
        <v>0</v>
      </c>
      <c r="U758" s="1">
        <f>I758</f>
        <v>775000</v>
      </c>
      <c r="V758" s="1">
        <f>IF(I758=J758,IF(J758=K758,IF(K758=L758,0,L758),K758),J758)</f>
        <v>0</v>
      </c>
    </row>
    <row r="759" spans="1:22" x14ac:dyDescent="0.35">
      <c r="A759" t="s">
        <v>1506</v>
      </c>
      <c r="B759" t="s">
        <v>893</v>
      </c>
      <c r="C759" t="str">
        <f t="shared" si="11"/>
        <v>Patrick,  Nolan</v>
      </c>
      <c r="E759" t="s">
        <v>174</v>
      </c>
      <c r="F759" t="s">
        <v>13</v>
      </c>
      <c r="G759" t="s">
        <v>9</v>
      </c>
      <c r="H759" s="8" t="str" cm="1">
        <f t="array" ref="H759">INDEX($I$1:$R$1, MATCH(TRUE, INDEX(I759:R759="",0), 0))</f>
        <v>2023-24</v>
      </c>
      <c r="S759">
        <f>COUNTIF(I759:R759,I759)</f>
        <v>0</v>
      </c>
      <c r="T759" s="7">
        <f>10-COUNTIF(I759:R759,I759)-COUNTBLANK(I759:R759)</f>
        <v>0</v>
      </c>
      <c r="U759" s="1">
        <f>I759</f>
        <v>0</v>
      </c>
      <c r="V759" s="1">
        <f>IF(I759=J759,IF(J759=K759,IF(K759=L759,0,L759),K759),J759)</f>
        <v>0</v>
      </c>
    </row>
    <row r="760" spans="1:22" x14ac:dyDescent="0.35">
      <c r="A760" t="s">
        <v>1507</v>
      </c>
      <c r="B760" t="s">
        <v>1508</v>
      </c>
      <c r="C760" t="str">
        <f t="shared" si="11"/>
        <v>Paul,  Nicholas</v>
      </c>
      <c r="F760" t="s">
        <v>34</v>
      </c>
      <c r="G760" t="s">
        <v>9</v>
      </c>
      <c r="H760" s="8" t="str" cm="1">
        <f t="array" ref="H760">INDEX($I$1:$R$1, MATCH(TRUE, INDEX(I760:R760="",0), 0))</f>
        <v>2028-29</v>
      </c>
      <c r="I760" s="1">
        <v>3150000</v>
      </c>
      <c r="J760" s="1">
        <v>3150000</v>
      </c>
      <c r="K760" s="1">
        <v>3150000</v>
      </c>
      <c r="L760" s="1">
        <v>3150000</v>
      </c>
      <c r="M760" s="1">
        <v>3150000</v>
      </c>
      <c r="S760">
        <f>COUNTIF(I760:R760,I760)</f>
        <v>5</v>
      </c>
      <c r="T760" s="7">
        <f>10-COUNTIF(I760:R760,I760)-COUNTBLANK(I760:R760)</f>
        <v>0</v>
      </c>
      <c r="U760" s="1">
        <f>I760</f>
        <v>3150000</v>
      </c>
      <c r="V760" s="1">
        <f>IF(I760=J760,IF(J760=K760,IF(K760=L760,0,L760),K760),J760)</f>
        <v>0</v>
      </c>
    </row>
    <row r="761" spans="1:22" x14ac:dyDescent="0.35">
      <c r="A761" t="s">
        <v>1509</v>
      </c>
      <c r="B761" t="s">
        <v>1029</v>
      </c>
      <c r="C761" t="str">
        <f t="shared" si="11"/>
        <v>Pavelski,  Joe</v>
      </c>
      <c r="E761" t="s">
        <v>10</v>
      </c>
      <c r="F761" t="s">
        <v>45</v>
      </c>
      <c r="G761" t="s">
        <v>9</v>
      </c>
      <c r="H761" s="8" t="str" cm="1">
        <f t="array" ref="H761">INDEX($I$1:$R$1, MATCH(TRUE, INDEX(I761:R761="",0), 0))</f>
        <v>2024-25</v>
      </c>
      <c r="I761" s="1">
        <v>3500000</v>
      </c>
      <c r="S761">
        <f>COUNTIF(I761:R761,I761)</f>
        <v>1</v>
      </c>
      <c r="T761" s="7">
        <f>10-COUNTIF(I761:R761,I761)-COUNTBLANK(I761:R761)</f>
        <v>0</v>
      </c>
      <c r="U761" s="1">
        <f>I761</f>
        <v>3500000</v>
      </c>
      <c r="V761" s="1">
        <f>IF(I761=J761,IF(J761=K761,IF(K761=L761,0,L761),K761),J761)</f>
        <v>0</v>
      </c>
    </row>
    <row r="762" spans="1:22" x14ac:dyDescent="0.35">
      <c r="A762" t="s">
        <v>1510</v>
      </c>
      <c r="B762" t="s">
        <v>1091</v>
      </c>
      <c r="C762" t="str">
        <f t="shared" si="11"/>
        <v>Pearson,  Tanner</v>
      </c>
      <c r="E762" t="s">
        <v>174</v>
      </c>
      <c r="F762" t="s">
        <v>28</v>
      </c>
      <c r="G762" t="s">
        <v>9</v>
      </c>
      <c r="H762" s="8" t="str" cm="1">
        <f t="array" ref="H762">INDEX($I$1:$R$1, MATCH(TRUE, INDEX(I762:R762="",0), 0))</f>
        <v>2023-24</v>
      </c>
      <c r="S762">
        <f>COUNTIF(I762:R762,I762)</f>
        <v>0</v>
      </c>
      <c r="T762" s="7">
        <f>10-COUNTIF(I762:R762,I762)-COUNTBLANK(I762:R762)</f>
        <v>0</v>
      </c>
      <c r="U762" s="1">
        <f>I762</f>
        <v>0</v>
      </c>
      <c r="V762" s="1">
        <f>IF(I762=J762,IF(J762=K762,IF(K762=L762,0,L762),K762),J762)</f>
        <v>0</v>
      </c>
    </row>
    <row r="763" spans="1:22" x14ac:dyDescent="0.35">
      <c r="A763" t="s">
        <v>1511</v>
      </c>
      <c r="B763" t="s">
        <v>1073</v>
      </c>
      <c r="C763" t="str">
        <f t="shared" si="11"/>
        <v>Pederson,  Lane</v>
      </c>
      <c r="E763" t="s">
        <v>10</v>
      </c>
      <c r="F763" t="s">
        <v>46</v>
      </c>
      <c r="G763" t="s">
        <v>9</v>
      </c>
      <c r="H763" s="8" t="str" cm="1">
        <f t="array" ref="H763">INDEX($I$1:$R$1, MATCH(TRUE, INDEX(I763:R763="",0), 0))</f>
        <v>2025-26</v>
      </c>
      <c r="I763" s="1">
        <v>775000</v>
      </c>
      <c r="J763" s="1">
        <v>775000</v>
      </c>
      <c r="S763">
        <f>COUNTIF(I763:R763,I763)</f>
        <v>2</v>
      </c>
      <c r="T763" s="7">
        <f>10-COUNTIF(I763:R763,I763)-COUNTBLANK(I763:R763)</f>
        <v>0</v>
      </c>
      <c r="U763" s="1">
        <f>I763</f>
        <v>775000</v>
      </c>
      <c r="V763" s="1">
        <f>IF(I763=J763,IF(J763=K763,IF(K763=L763,0,L763),K763),J763)</f>
        <v>0</v>
      </c>
    </row>
    <row r="764" spans="1:22" x14ac:dyDescent="0.35">
      <c r="A764" t="s">
        <v>1512</v>
      </c>
      <c r="B764" t="s">
        <v>705</v>
      </c>
      <c r="C764" t="str">
        <f t="shared" si="11"/>
        <v>Peeke,  Andrew</v>
      </c>
      <c r="E764" t="s">
        <v>10</v>
      </c>
      <c r="F764" t="s">
        <v>43</v>
      </c>
      <c r="G764" t="s">
        <v>285</v>
      </c>
      <c r="H764" s="8" t="str" cm="1">
        <f t="array" ref="H764">INDEX($I$1:$R$1, MATCH(TRUE, INDEX(I764:R764="",0), 0))</f>
        <v>2026-27</v>
      </c>
      <c r="I764" s="1">
        <v>2750000</v>
      </c>
      <c r="J764" s="1">
        <v>2750000</v>
      </c>
      <c r="K764" s="1">
        <v>2750000</v>
      </c>
      <c r="S764">
        <f>COUNTIF(I764:R764,I764)</f>
        <v>3</v>
      </c>
      <c r="T764" s="7">
        <f>10-COUNTIF(I764:R764,I764)-COUNTBLANK(I764:R764)</f>
        <v>0</v>
      </c>
      <c r="U764" s="1">
        <f>I764</f>
        <v>2750000</v>
      </c>
      <c r="V764" s="1">
        <f>IF(I764=J764,IF(J764=K764,IF(K764=L764,0,L764),K764),J764)</f>
        <v>0</v>
      </c>
    </row>
    <row r="765" spans="1:22" x14ac:dyDescent="0.35">
      <c r="A765" t="s">
        <v>1886</v>
      </c>
      <c r="B765" t="s">
        <v>1885</v>
      </c>
      <c r="C765" t="str">
        <f t="shared" si="11"/>
        <v>Pekka-Luukkonen, Ukko</v>
      </c>
      <c r="E765" t="s">
        <v>14</v>
      </c>
      <c r="F765" t="s">
        <v>48</v>
      </c>
      <c r="G765" t="s">
        <v>365</v>
      </c>
      <c r="H765" s="8" t="str" cm="1">
        <f t="array" ref="H765">INDEX($I$1:$R$1, MATCH(TRUE, INDEX(I765:R765="",0), 0))</f>
        <v>2024-25</v>
      </c>
      <c r="I765" s="1">
        <v>837500</v>
      </c>
      <c r="S765">
        <f>COUNTIF(I765:R765,I765)</f>
        <v>1</v>
      </c>
      <c r="T765" s="7">
        <f>10-COUNTIF(I765:R765,I765)-COUNTBLANK(I765:R765)</f>
        <v>0</v>
      </c>
      <c r="U765" s="1">
        <f>I765</f>
        <v>837500</v>
      </c>
      <c r="V765" s="1">
        <f>IF(I765=J765,IF(J765=K765,IF(K765=L765,0,L765),K765),J765)</f>
        <v>0</v>
      </c>
    </row>
    <row r="766" spans="1:22" x14ac:dyDescent="0.35">
      <c r="A766" t="s">
        <v>1513</v>
      </c>
      <c r="B766" t="s">
        <v>1514</v>
      </c>
      <c r="C766" t="str">
        <f t="shared" si="11"/>
        <v>Peksa,  Vyacheslav</v>
      </c>
      <c r="E766" t="s">
        <v>14</v>
      </c>
      <c r="F766" t="s">
        <v>16</v>
      </c>
      <c r="G766" t="s">
        <v>365</v>
      </c>
      <c r="H766" s="8" t="str" cm="1">
        <f t="array" ref="H766">INDEX($I$1:$R$1, MATCH(TRUE, INDEX(I766:R766="",0), 0))</f>
        <v>2026-27</v>
      </c>
      <c r="I766" s="1">
        <v>851667</v>
      </c>
      <c r="J766" s="1">
        <v>851667</v>
      </c>
      <c r="K766" s="1">
        <v>851667</v>
      </c>
      <c r="S766">
        <f>COUNTIF(I766:R766,I766)</f>
        <v>3</v>
      </c>
      <c r="T766" s="7">
        <f>10-COUNTIF(I766:R766,I766)-COUNTBLANK(I766:R766)</f>
        <v>0</v>
      </c>
      <c r="U766" s="1">
        <f>I766</f>
        <v>851667</v>
      </c>
      <c r="V766" s="1">
        <f>IF(I766=J766,IF(J766=K766,IF(K766=L766,0,L766),K766),J766)</f>
        <v>0</v>
      </c>
    </row>
    <row r="767" spans="1:22" x14ac:dyDescent="0.35">
      <c r="A767" t="s">
        <v>1515</v>
      </c>
      <c r="B767" t="s">
        <v>512</v>
      </c>
      <c r="C767" t="str">
        <f t="shared" si="11"/>
        <v>Pelech,  Adam</v>
      </c>
      <c r="E767" t="s">
        <v>10</v>
      </c>
      <c r="F767" t="s">
        <v>31</v>
      </c>
      <c r="G767" t="s">
        <v>285</v>
      </c>
      <c r="H767" s="8" t="str" cm="1">
        <f t="array" ref="H767">INDEX($I$1:$R$1, MATCH(TRUE, INDEX(I767:R767="",0), 0))</f>
        <v>2029-30</v>
      </c>
      <c r="I767" s="1">
        <v>5750000</v>
      </c>
      <c r="J767" s="1">
        <v>5750000</v>
      </c>
      <c r="K767" s="1">
        <v>5750000</v>
      </c>
      <c r="L767" s="1">
        <v>5750000</v>
      </c>
      <c r="M767" s="1">
        <v>5750000</v>
      </c>
      <c r="N767" s="1">
        <v>5750000</v>
      </c>
      <c r="S767">
        <f>COUNTIF(I767:R767,I767)</f>
        <v>6</v>
      </c>
      <c r="T767" s="7">
        <f>10-COUNTIF(I767:R767,I767)-COUNTBLANK(I767:R767)</f>
        <v>0</v>
      </c>
      <c r="U767" s="1">
        <f>I767</f>
        <v>5750000</v>
      </c>
      <c r="V767" s="1">
        <f>IF(I767=J767,IF(J767=K767,IF(K767=L767,0,L767),K767),J767)</f>
        <v>0</v>
      </c>
    </row>
    <row r="768" spans="1:22" x14ac:dyDescent="0.35">
      <c r="A768" t="s">
        <v>1516</v>
      </c>
      <c r="B768" t="s">
        <v>696</v>
      </c>
      <c r="C768" t="str">
        <f t="shared" si="11"/>
        <v>Pelletier,  Jakob</v>
      </c>
      <c r="E768" t="s">
        <v>14</v>
      </c>
      <c r="F768" t="s">
        <v>27</v>
      </c>
      <c r="G768" t="s">
        <v>9</v>
      </c>
      <c r="H768" s="8" t="str" cm="1">
        <f t="array" ref="H768">INDEX($I$1:$R$1, MATCH(TRUE, INDEX(I768:R768="",0), 0))</f>
        <v>2024-25</v>
      </c>
      <c r="I768" s="1">
        <v>863333</v>
      </c>
      <c r="S768">
        <f>COUNTIF(I768:R768,I768)</f>
        <v>1</v>
      </c>
      <c r="T768" s="7">
        <f>10-COUNTIF(I768:R768,I768)-COUNTBLANK(I768:R768)</f>
        <v>0</v>
      </c>
      <c r="U768" s="1">
        <f>I768</f>
        <v>863333</v>
      </c>
      <c r="V768" s="1">
        <f>IF(I768=J768,IF(J768=K768,IF(K768=L768,0,L768),K768),J768)</f>
        <v>0</v>
      </c>
    </row>
    <row r="769" spans="1:22" x14ac:dyDescent="0.35">
      <c r="A769" t="s">
        <v>1517</v>
      </c>
      <c r="B769" t="s">
        <v>564</v>
      </c>
      <c r="C769" t="str">
        <f t="shared" si="11"/>
        <v>Perbix,  Nick</v>
      </c>
      <c r="E769" t="s">
        <v>14</v>
      </c>
      <c r="F769" t="s">
        <v>91</v>
      </c>
      <c r="G769" t="s">
        <v>285</v>
      </c>
      <c r="H769" s="8" t="str" cm="1">
        <f t="array" ref="H769">INDEX($I$1:$R$1, MATCH(TRUE, INDEX(I769:R769="",0), 0))</f>
        <v>2025-26</v>
      </c>
      <c r="I769" s="1">
        <v>1125000</v>
      </c>
      <c r="J769" s="1">
        <v>1125000</v>
      </c>
      <c r="S769">
        <f>COUNTIF(I769:R769,I769)</f>
        <v>2</v>
      </c>
      <c r="T769" s="7">
        <f>10-COUNTIF(I769:R769,I769)-COUNTBLANK(I769:R769)</f>
        <v>0</v>
      </c>
      <c r="U769" s="1">
        <f>I769</f>
        <v>1125000</v>
      </c>
      <c r="V769" s="1">
        <f>IF(I769=J769,IF(J769=K769,IF(K769=L769,0,L769),K769),J769)</f>
        <v>0</v>
      </c>
    </row>
    <row r="770" spans="1:22" x14ac:dyDescent="0.35">
      <c r="A770" t="s">
        <v>1518</v>
      </c>
      <c r="B770" t="s">
        <v>1519</v>
      </c>
      <c r="C770" t="str">
        <f t="shared" si="11"/>
        <v>Perets,  Yaniv</v>
      </c>
      <c r="E770" t="s">
        <v>14</v>
      </c>
      <c r="F770" t="s">
        <v>12</v>
      </c>
      <c r="G770" t="s">
        <v>365</v>
      </c>
      <c r="H770" s="8" t="str" cm="1">
        <f t="array" ref="H770">INDEX($I$1:$R$1, MATCH(TRUE, INDEX(I770:R770="",0), 0))</f>
        <v>2025-26</v>
      </c>
      <c r="I770" s="1">
        <v>805000</v>
      </c>
      <c r="J770" s="1">
        <v>805000</v>
      </c>
      <c r="S770">
        <f>COUNTIF(I770:R770,I770)</f>
        <v>2</v>
      </c>
      <c r="T770" s="7">
        <f>10-COUNTIF(I770:R770,I770)-COUNTBLANK(I770:R770)</f>
        <v>0</v>
      </c>
      <c r="U770" s="1">
        <f>I770</f>
        <v>805000</v>
      </c>
      <c r="V770" s="1">
        <f>IF(I770=J770,IF(J770=K770,IF(K770=L770,0,L770),K770),J770)</f>
        <v>0</v>
      </c>
    </row>
    <row r="771" spans="1:22" x14ac:dyDescent="0.35">
      <c r="A771" t="s">
        <v>1520</v>
      </c>
      <c r="B771" t="s">
        <v>674</v>
      </c>
      <c r="C771" t="str">
        <f t="shared" ref="C771:C834" si="12">A771&amp;", "&amp;B771</f>
        <v>Perfetti,  Cole</v>
      </c>
      <c r="E771" t="s">
        <v>14</v>
      </c>
      <c r="F771" t="s">
        <v>20</v>
      </c>
      <c r="G771" t="s">
        <v>9</v>
      </c>
      <c r="H771" s="8" t="str" cm="1">
        <f t="array" ref="H771">INDEX($I$1:$R$1, MATCH(TRUE, INDEX(I771:R771="",0), 0))</f>
        <v>2024-25</v>
      </c>
      <c r="I771" s="1">
        <v>894167</v>
      </c>
      <c r="S771">
        <f>COUNTIF(I771:R771,I771)</f>
        <v>1</v>
      </c>
      <c r="T771" s="7">
        <f>10-COUNTIF(I771:R771,I771)-COUNTBLANK(I771:R771)</f>
        <v>0</v>
      </c>
      <c r="U771" s="1">
        <f>I771</f>
        <v>894167</v>
      </c>
      <c r="V771" s="1">
        <f>IF(I771=J771,IF(J771=K771,IF(K771=L771,0,L771),K771),J771)</f>
        <v>0</v>
      </c>
    </row>
    <row r="772" spans="1:22" x14ac:dyDescent="0.35">
      <c r="A772" t="s">
        <v>1521</v>
      </c>
      <c r="B772" t="s">
        <v>544</v>
      </c>
      <c r="C772" t="str">
        <f t="shared" si="12"/>
        <v>Perreault,  Jacob</v>
      </c>
      <c r="E772" t="s">
        <v>14</v>
      </c>
      <c r="F772" t="s">
        <v>70</v>
      </c>
      <c r="G772" t="s">
        <v>9</v>
      </c>
      <c r="H772" s="8" t="str" cm="1">
        <f t="array" ref="H772">INDEX($I$1:$R$1, MATCH(TRUE, INDEX(I772:R772="",0), 0))</f>
        <v>2025-26</v>
      </c>
      <c r="I772" s="1">
        <v>863333</v>
      </c>
      <c r="J772" s="1">
        <v>863333</v>
      </c>
      <c r="S772">
        <f>COUNTIF(I772:R772,I772)</f>
        <v>2</v>
      </c>
      <c r="T772" s="7">
        <f>10-COUNTIF(I772:R772,I772)-COUNTBLANK(I772:R772)</f>
        <v>0</v>
      </c>
      <c r="U772" s="1">
        <f>I772</f>
        <v>863333</v>
      </c>
      <c r="V772" s="1">
        <f>IF(I772=J772,IF(J772=K772,IF(K772=L772,0,L772),K772),J772)</f>
        <v>0</v>
      </c>
    </row>
    <row r="773" spans="1:22" x14ac:dyDescent="0.35">
      <c r="A773" t="s">
        <v>1521</v>
      </c>
      <c r="B773" t="s">
        <v>900</v>
      </c>
      <c r="C773" t="str">
        <f t="shared" si="12"/>
        <v>Perreault,  Gabriel</v>
      </c>
      <c r="E773" t="s">
        <v>174</v>
      </c>
      <c r="F773" t="s">
        <v>42</v>
      </c>
      <c r="G773" t="s">
        <v>9</v>
      </c>
      <c r="H773" s="8" t="str" cm="1">
        <f t="array" ref="H773">INDEX($I$1:$R$1, MATCH(TRUE, INDEX(I773:R773="",0), 0))</f>
        <v>2023-24</v>
      </c>
      <c r="S773">
        <f>COUNTIF(I773:R773,I773)</f>
        <v>0</v>
      </c>
      <c r="T773" s="7">
        <f>10-COUNTIF(I773:R773,I773)-COUNTBLANK(I773:R773)</f>
        <v>0</v>
      </c>
      <c r="U773" s="1">
        <f>I773</f>
        <v>0</v>
      </c>
      <c r="V773" s="1">
        <f>IF(I773=J773,IF(J773=K773,IF(K773=L773,0,L773),K773),J773)</f>
        <v>0</v>
      </c>
    </row>
    <row r="774" spans="1:22" x14ac:dyDescent="0.35">
      <c r="A774" t="s">
        <v>1522</v>
      </c>
      <c r="B774" t="s">
        <v>1132</v>
      </c>
      <c r="C774" t="str">
        <f t="shared" si="12"/>
        <v>Perron,  David</v>
      </c>
      <c r="E774" t="s">
        <v>10</v>
      </c>
      <c r="F774" t="s">
        <v>50</v>
      </c>
      <c r="G774" t="s">
        <v>9</v>
      </c>
      <c r="H774" s="8" t="str" cm="1">
        <f t="array" ref="H774">INDEX($I$1:$R$1, MATCH(TRUE, INDEX(I774:R774="",0), 0))</f>
        <v>2024-25</v>
      </c>
      <c r="I774" s="1">
        <v>4750000</v>
      </c>
      <c r="S774">
        <f>COUNTIF(I774:R774,I774)</f>
        <v>1</v>
      </c>
      <c r="T774" s="7">
        <f>10-COUNTIF(I774:R774,I774)-COUNTBLANK(I774:R774)</f>
        <v>0</v>
      </c>
      <c r="U774" s="1">
        <f>I774</f>
        <v>4750000</v>
      </c>
      <c r="V774" s="1">
        <f>IF(I774=J774,IF(J774=K774,IF(K774=L774,0,L774),K774),J774)</f>
        <v>0</v>
      </c>
    </row>
    <row r="775" spans="1:22" x14ac:dyDescent="0.35">
      <c r="A775" t="s">
        <v>1523</v>
      </c>
      <c r="B775" t="s">
        <v>1524</v>
      </c>
      <c r="C775" t="str">
        <f t="shared" si="12"/>
        <v>Perry,  Corey</v>
      </c>
      <c r="E775" t="s">
        <v>10</v>
      </c>
      <c r="F775" t="s">
        <v>46</v>
      </c>
      <c r="G775" t="s">
        <v>9</v>
      </c>
      <c r="H775" s="8" t="str" cm="1">
        <f t="array" ref="H775">INDEX($I$1:$R$1, MATCH(TRUE, INDEX(I775:R775="",0), 0))</f>
        <v>2024-25</v>
      </c>
      <c r="I775" s="1">
        <v>775000</v>
      </c>
      <c r="S775">
        <f>COUNTIF(I775:R775,I775)</f>
        <v>1</v>
      </c>
      <c r="T775" s="7">
        <f>10-COUNTIF(I775:R775,I775)-COUNTBLANK(I775:R775)</f>
        <v>0</v>
      </c>
      <c r="U775" s="1">
        <f>I775</f>
        <v>775000</v>
      </c>
      <c r="V775" s="1">
        <f>IF(I775=J775,IF(J775=K775,IF(K775=L775,0,L775),K775),J775)</f>
        <v>0</v>
      </c>
    </row>
    <row r="776" spans="1:22" x14ac:dyDescent="0.35">
      <c r="A776" t="s">
        <v>1525</v>
      </c>
      <c r="B776" t="s">
        <v>1252</v>
      </c>
      <c r="C776" t="str">
        <f t="shared" si="12"/>
        <v>Perunovich,  Scott</v>
      </c>
      <c r="E776" t="s">
        <v>14</v>
      </c>
      <c r="F776" t="s">
        <v>53</v>
      </c>
      <c r="G776" t="s">
        <v>285</v>
      </c>
      <c r="H776" s="8" t="str" cm="1">
        <f t="array" ref="H776">INDEX($I$1:$R$1, MATCH(TRUE, INDEX(I776:R776="",0), 0))</f>
        <v>2025-26</v>
      </c>
      <c r="I776" s="1">
        <v>775000</v>
      </c>
      <c r="J776" s="1">
        <v>1150000</v>
      </c>
      <c r="S776">
        <f>COUNTIF(I776:R776,I776)</f>
        <v>1</v>
      </c>
      <c r="T776" s="7">
        <f>10-COUNTIF(I776:R776,I776)-COUNTBLANK(I776:R776)</f>
        <v>1</v>
      </c>
      <c r="U776" s="1">
        <f>I776</f>
        <v>775000</v>
      </c>
      <c r="V776" s="1">
        <f>IF(I776=J776,IF(J776=K776,IF(K776=L776,0,L776),K776),J776)</f>
        <v>1150000</v>
      </c>
    </row>
    <row r="777" spans="1:22" x14ac:dyDescent="0.35">
      <c r="A777" t="s">
        <v>1526</v>
      </c>
      <c r="B777" t="s">
        <v>721</v>
      </c>
      <c r="C777" t="str">
        <f t="shared" si="12"/>
        <v>Pesce,  Brett</v>
      </c>
      <c r="E777" t="s">
        <v>10</v>
      </c>
      <c r="F777" t="s">
        <v>12</v>
      </c>
      <c r="G777" t="s">
        <v>285</v>
      </c>
      <c r="H777" s="8" t="str" cm="1">
        <f t="array" ref="H777">INDEX($I$1:$R$1, MATCH(TRUE, INDEX(I777:R777="",0), 0))</f>
        <v>2024-25</v>
      </c>
      <c r="I777" s="1">
        <v>4025000</v>
      </c>
      <c r="S777">
        <f>COUNTIF(I777:R777,I777)</f>
        <v>1</v>
      </c>
      <c r="T777" s="7">
        <f>10-COUNTIF(I777:R777,I777)-COUNTBLANK(I777:R777)</f>
        <v>0</v>
      </c>
      <c r="U777" s="1">
        <f>I777</f>
        <v>4025000</v>
      </c>
      <c r="V777" s="1">
        <f>IF(I777=J777,IF(J777=K777,IF(K777=L777,0,L777),K777),J777)</f>
        <v>0</v>
      </c>
    </row>
    <row r="778" spans="1:22" x14ac:dyDescent="0.35">
      <c r="A778" t="s">
        <v>1527</v>
      </c>
      <c r="B778" t="s">
        <v>1528</v>
      </c>
      <c r="C778" t="str">
        <f t="shared" si="12"/>
        <v>Peterka,  John-Jason</v>
      </c>
      <c r="E778" t="s">
        <v>14</v>
      </c>
      <c r="F778" t="s">
        <v>48</v>
      </c>
      <c r="G778" t="s">
        <v>9</v>
      </c>
      <c r="H778" s="8" t="str" cm="1">
        <f t="array" ref="H778">INDEX($I$1:$R$1, MATCH(TRUE, INDEX(I778:R778="",0), 0))</f>
        <v>2025-26</v>
      </c>
      <c r="I778" s="1">
        <v>855833</v>
      </c>
      <c r="J778" s="1">
        <v>855833</v>
      </c>
      <c r="S778">
        <f>COUNTIF(I778:R778,I778)</f>
        <v>2</v>
      </c>
      <c r="T778" s="7">
        <f>10-COUNTIF(I778:R778,I778)-COUNTBLANK(I778:R778)</f>
        <v>0</v>
      </c>
      <c r="U778" s="1">
        <f>I778</f>
        <v>855833</v>
      </c>
      <c r="V778" s="1">
        <f>IF(I778=J778,IF(J778=K778,IF(K778=L778,0,L778),K778),J778)</f>
        <v>0</v>
      </c>
    </row>
    <row r="779" spans="1:22" x14ac:dyDescent="0.35">
      <c r="A779" t="s">
        <v>1529</v>
      </c>
      <c r="B779" t="s">
        <v>892</v>
      </c>
      <c r="C779" t="str">
        <f t="shared" si="12"/>
        <v>Petersen,  Cal</v>
      </c>
      <c r="E779" t="s">
        <v>10</v>
      </c>
      <c r="F779" t="s">
        <v>23</v>
      </c>
      <c r="G779" t="s">
        <v>365</v>
      </c>
      <c r="H779" s="8" t="str" cm="1">
        <f t="array" ref="H779">INDEX($I$1:$R$1, MATCH(TRUE, INDEX(I779:R779="",0), 0))</f>
        <v>2025-26</v>
      </c>
      <c r="I779" s="1">
        <v>5000000</v>
      </c>
      <c r="J779" s="1">
        <v>5000000</v>
      </c>
      <c r="S779">
        <f>COUNTIF(I779:R779,I779)</f>
        <v>2</v>
      </c>
      <c r="T779" s="7">
        <f>10-COUNTIF(I779:R779,I779)-COUNTBLANK(I779:R779)</f>
        <v>0</v>
      </c>
      <c r="U779" s="1">
        <f>I779</f>
        <v>5000000</v>
      </c>
      <c r="V779" s="1">
        <f>IF(I779=J779,IF(J779=K779,IF(K779=L779,0,L779),K779),J779)</f>
        <v>0</v>
      </c>
    </row>
    <row r="780" spans="1:22" x14ac:dyDescent="0.35">
      <c r="A780" t="s">
        <v>1530</v>
      </c>
      <c r="B780" t="s">
        <v>544</v>
      </c>
      <c r="C780" t="str">
        <f t="shared" si="12"/>
        <v>Peterson,  Jacob</v>
      </c>
      <c r="E780" t="s">
        <v>14</v>
      </c>
      <c r="F780" t="s">
        <v>71</v>
      </c>
      <c r="G780" t="s">
        <v>9</v>
      </c>
      <c r="H780" s="8" t="str" cm="1">
        <f t="array" ref="H780">INDEX($I$1:$R$1, MATCH(TRUE, INDEX(I780:R780="",0), 0))</f>
        <v>2024-25</v>
      </c>
      <c r="I780" s="1">
        <v>775000</v>
      </c>
      <c r="S780">
        <f>COUNTIF(I780:R780,I780)</f>
        <v>1</v>
      </c>
      <c r="T780" s="7">
        <f>10-COUNTIF(I780:R780,I780)-COUNTBLANK(I780:R780)</f>
        <v>0</v>
      </c>
      <c r="U780" s="1">
        <f>I780</f>
        <v>775000</v>
      </c>
      <c r="V780" s="1">
        <f>IF(I780=J780,IF(J780=K780,IF(K780=L780,0,L780),K780),J780)</f>
        <v>0</v>
      </c>
    </row>
    <row r="781" spans="1:22" x14ac:dyDescent="0.35">
      <c r="A781" t="s">
        <v>1531</v>
      </c>
      <c r="B781" t="s">
        <v>489</v>
      </c>
      <c r="C781" t="str">
        <f t="shared" si="12"/>
        <v>Petrovic,  Alex</v>
      </c>
      <c r="E781" t="s">
        <v>10</v>
      </c>
      <c r="F781" t="s">
        <v>45</v>
      </c>
      <c r="G781" t="s">
        <v>285</v>
      </c>
      <c r="H781" s="8" t="str" cm="1">
        <f t="array" ref="H781">INDEX($I$1:$R$1, MATCH(TRUE, INDEX(I781:R781="",0), 0))</f>
        <v>2024-25</v>
      </c>
      <c r="I781" s="1">
        <v>775000</v>
      </c>
      <c r="S781">
        <f>COUNTIF(I781:R781,I781)</f>
        <v>1</v>
      </c>
      <c r="T781" s="7">
        <f>10-COUNTIF(I781:R781,I781)-COUNTBLANK(I781:R781)</f>
        <v>0</v>
      </c>
      <c r="U781" s="1">
        <f>I781</f>
        <v>775000</v>
      </c>
      <c r="V781" s="1">
        <f>IF(I781=J781,IF(J781=K781,IF(K781=L781,0,L781),K781),J781)</f>
        <v>0</v>
      </c>
    </row>
    <row r="782" spans="1:22" x14ac:dyDescent="0.35">
      <c r="A782" t="s">
        <v>1532</v>
      </c>
      <c r="B782" t="s">
        <v>1533</v>
      </c>
      <c r="C782" t="str">
        <f t="shared" si="12"/>
        <v>Petruzzelli,  Keith</v>
      </c>
      <c r="E782" t="s">
        <v>14</v>
      </c>
      <c r="F782" t="s">
        <v>16</v>
      </c>
      <c r="G782" t="s">
        <v>365</v>
      </c>
      <c r="H782" s="8" t="str" cm="1">
        <f t="array" ref="H782">INDEX($I$1:$R$1, MATCH(TRUE, INDEX(I782:R782="",0), 0))</f>
        <v>2024-25</v>
      </c>
      <c r="I782" s="1">
        <v>817500</v>
      </c>
      <c r="S782">
        <f>COUNTIF(I782:R782,I782)</f>
        <v>1</v>
      </c>
      <c r="T782" s="7">
        <f>10-COUNTIF(I782:R782,I782)-COUNTBLANK(I782:R782)</f>
        <v>0</v>
      </c>
      <c r="U782" s="1">
        <f>I782</f>
        <v>817500</v>
      </c>
      <c r="V782" s="1">
        <f>IF(I782=J782,IF(J782=K782,IF(K782=L782,0,L782),K782),J782)</f>
        <v>0</v>
      </c>
    </row>
    <row r="783" spans="1:22" x14ac:dyDescent="0.35">
      <c r="A783" t="s">
        <v>1534</v>
      </c>
      <c r="B783" t="s">
        <v>670</v>
      </c>
      <c r="C783" t="str">
        <f t="shared" si="12"/>
        <v>Petry,  Jeff</v>
      </c>
      <c r="F783" t="s">
        <v>19</v>
      </c>
      <c r="G783" t="s">
        <v>285</v>
      </c>
      <c r="H783" s="8" t="str" cm="1">
        <f t="array" ref="H783">INDEX($I$1:$R$1, MATCH(TRUE, INDEX(I783:R783="",0), 0))</f>
        <v>2025-26</v>
      </c>
      <c r="I783" s="1">
        <v>6250000</v>
      </c>
      <c r="J783" s="1">
        <v>6250000</v>
      </c>
      <c r="S783">
        <f>COUNTIF(I783:R783,I783)</f>
        <v>2</v>
      </c>
      <c r="T783" s="7">
        <f>10-COUNTIF(I783:R783,I783)-COUNTBLANK(I783:R783)</f>
        <v>0</v>
      </c>
      <c r="U783" s="1">
        <f>I783</f>
        <v>6250000</v>
      </c>
      <c r="V783" s="1">
        <f>IF(I783=J783,IF(J783=K783,IF(K783=L783,0,L783),K783),J783)</f>
        <v>0</v>
      </c>
    </row>
    <row r="784" spans="1:22" x14ac:dyDescent="0.35">
      <c r="A784" t="s">
        <v>1535</v>
      </c>
      <c r="B784" t="s">
        <v>1536</v>
      </c>
      <c r="C784" t="str">
        <f t="shared" si="12"/>
        <v>Pettersen,  Mathias Emilio</v>
      </c>
      <c r="E784" t="s">
        <v>14</v>
      </c>
      <c r="F784" t="s">
        <v>27</v>
      </c>
      <c r="G784" t="s">
        <v>9</v>
      </c>
      <c r="H784" s="8" t="str" cm="1">
        <f t="array" ref="H784">INDEX($I$1:$R$1, MATCH(TRUE, INDEX(I784:R784="",0), 0))</f>
        <v>2024-25</v>
      </c>
      <c r="I784" s="1">
        <v>775000</v>
      </c>
      <c r="S784">
        <f>COUNTIF(I784:R784,I784)</f>
        <v>1</v>
      </c>
      <c r="T784" s="7">
        <f>10-COUNTIF(I784:R784,I784)-COUNTBLANK(I784:R784)</f>
        <v>0</v>
      </c>
      <c r="U784" s="1">
        <f>I784</f>
        <v>775000</v>
      </c>
      <c r="V784" s="1">
        <f>IF(I784=J784,IF(J784=K784,IF(K784=L784,0,L784),K784),J784)</f>
        <v>0</v>
      </c>
    </row>
    <row r="785" spans="1:22" x14ac:dyDescent="0.35">
      <c r="A785" t="s">
        <v>1537</v>
      </c>
      <c r="B785" t="s">
        <v>558</v>
      </c>
      <c r="C785" t="str">
        <f t="shared" si="12"/>
        <v>Petterson,  Marcus</v>
      </c>
      <c r="E785" t="s">
        <v>10</v>
      </c>
      <c r="F785" t="s">
        <v>8</v>
      </c>
      <c r="G785" t="s">
        <v>285</v>
      </c>
      <c r="H785" s="8" t="str" cm="1">
        <f t="array" ref="H785">INDEX($I$1:$R$1, MATCH(TRUE, INDEX(I785:R785="",0), 0))</f>
        <v>2025-26</v>
      </c>
      <c r="I785" s="1">
        <v>4025175</v>
      </c>
      <c r="J785" s="1">
        <v>4025175</v>
      </c>
      <c r="S785">
        <f>COUNTIF(I785:R785,I785)</f>
        <v>2</v>
      </c>
      <c r="T785" s="7">
        <f>10-COUNTIF(I785:R785,I785)-COUNTBLANK(I785:R785)</f>
        <v>0</v>
      </c>
      <c r="U785" s="1">
        <f>I785</f>
        <v>4025175</v>
      </c>
      <c r="V785" s="1">
        <f>IF(I785=J785,IF(J785=K785,IF(K785=L785,0,L785),K785),J785)</f>
        <v>0</v>
      </c>
    </row>
    <row r="786" spans="1:22" x14ac:dyDescent="0.35">
      <c r="A786" t="s">
        <v>1538</v>
      </c>
      <c r="B786" t="s">
        <v>1285</v>
      </c>
      <c r="C786" t="str">
        <f t="shared" si="12"/>
        <v>Pettersson,  Elias</v>
      </c>
      <c r="E786" t="s">
        <v>10</v>
      </c>
      <c r="F786" t="s">
        <v>28</v>
      </c>
      <c r="G786" t="s">
        <v>9</v>
      </c>
      <c r="H786" s="8" t="str" cm="1">
        <f t="array" ref="H786">INDEX($I$1:$R$1, MATCH(TRUE, INDEX(I786:R786="",0), 0))</f>
        <v>2032-33</v>
      </c>
      <c r="I786" s="1">
        <v>7350000</v>
      </c>
      <c r="J786" s="1">
        <v>11600000</v>
      </c>
      <c r="K786" s="1">
        <v>11600000</v>
      </c>
      <c r="L786" s="1">
        <v>11600000</v>
      </c>
      <c r="M786" s="1">
        <v>11600000</v>
      </c>
      <c r="N786" s="1">
        <v>11600000</v>
      </c>
      <c r="O786" s="1">
        <v>11600000</v>
      </c>
      <c r="P786" s="1">
        <v>11600000</v>
      </c>
      <c r="Q786" s="1">
        <v>11600000</v>
      </c>
      <c r="S786">
        <f>COUNTIF(I786:R786,I786)</f>
        <v>1</v>
      </c>
      <c r="T786" s="7">
        <f>10-COUNTIF(I786:R786,I786)-COUNTBLANK(I786:R786)</f>
        <v>8</v>
      </c>
      <c r="U786" s="1">
        <f>I786</f>
        <v>7350000</v>
      </c>
      <c r="V786" s="1">
        <f>IF(I786=J786,IF(J786=K786,IF(K786=L786,0,L786),K786),J786)</f>
        <v>11600000</v>
      </c>
    </row>
    <row r="787" spans="1:22" x14ac:dyDescent="0.35">
      <c r="A787" t="s">
        <v>1538</v>
      </c>
      <c r="B787" t="s">
        <v>1279</v>
      </c>
      <c r="C787" t="str">
        <f t="shared" si="12"/>
        <v>Pettersson,  Oskar</v>
      </c>
      <c r="E787" t="s">
        <v>14</v>
      </c>
      <c r="F787" t="s">
        <v>34</v>
      </c>
      <c r="G787" t="s">
        <v>9</v>
      </c>
      <c r="H787" s="8" t="str" cm="1">
        <f t="array" ref="H787">INDEX($I$1:$R$1, MATCH(TRUE, INDEX(I787:R787="",0), 0))</f>
        <v>2026-27</v>
      </c>
      <c r="I787" s="1">
        <v>865000</v>
      </c>
      <c r="J787" s="1">
        <v>865000</v>
      </c>
      <c r="K787">
        <v>865000</v>
      </c>
      <c r="S787">
        <f>COUNTIF(I787:R787,I787)</f>
        <v>3</v>
      </c>
      <c r="T787" s="7">
        <f>10-COUNTIF(I787:R787,I787)-COUNTBLANK(I787:R787)</f>
        <v>0</v>
      </c>
      <c r="U787" s="1">
        <f>I787</f>
        <v>865000</v>
      </c>
      <c r="V787" s="1">
        <f>IF(I787=J787,IF(J787=K787,IF(K787=L787,0,L787),K787),J787)</f>
        <v>0</v>
      </c>
    </row>
    <row r="788" spans="1:22" x14ac:dyDescent="0.35">
      <c r="A788" t="s">
        <v>1539</v>
      </c>
      <c r="B788" t="s">
        <v>435</v>
      </c>
      <c r="C788" t="str">
        <f t="shared" si="12"/>
        <v>Pezzetta,  Michael</v>
      </c>
      <c r="E788" t="s">
        <v>10</v>
      </c>
      <c r="F788" t="s">
        <v>19</v>
      </c>
      <c r="G788" t="s">
        <v>9</v>
      </c>
      <c r="H788" s="8" t="str" cm="1">
        <f t="array" ref="H788">INDEX($I$1:$R$1, MATCH(TRUE, INDEX(I788:R788="",0), 0))</f>
        <v>2025-26</v>
      </c>
      <c r="I788" s="1">
        <v>812500</v>
      </c>
      <c r="J788" s="1">
        <v>812500</v>
      </c>
      <c r="S788">
        <f>COUNTIF(I788:R788,I788)</f>
        <v>2</v>
      </c>
      <c r="T788" s="7">
        <f>10-COUNTIF(I788:R788,I788)-COUNTBLANK(I788:R788)</f>
        <v>0</v>
      </c>
      <c r="U788" s="1">
        <f>I788</f>
        <v>812500</v>
      </c>
      <c r="V788" s="1">
        <f>IF(I788=J788,IF(J788=K788,IF(K788=L788,0,L788),K788),J788)</f>
        <v>0</v>
      </c>
    </row>
    <row r="789" spans="1:22" x14ac:dyDescent="0.35">
      <c r="A789" t="s">
        <v>1540</v>
      </c>
      <c r="B789" t="s">
        <v>526</v>
      </c>
      <c r="C789" t="str">
        <f t="shared" si="12"/>
        <v>Phillips,  Matthew</v>
      </c>
      <c r="E789" t="s">
        <v>10</v>
      </c>
      <c r="F789" t="s">
        <v>26</v>
      </c>
      <c r="G789" t="s">
        <v>9</v>
      </c>
      <c r="H789" s="8" t="str" cm="1">
        <f t="array" ref="H789">INDEX($I$1:$R$1, MATCH(TRUE, INDEX(I789:R789="",0), 0))</f>
        <v>2024-25</v>
      </c>
      <c r="I789" s="1">
        <v>775000</v>
      </c>
      <c r="S789">
        <f>COUNTIF(I789:R789,I789)</f>
        <v>1</v>
      </c>
      <c r="T789" s="7">
        <f>10-COUNTIF(I789:R789,I789)-COUNTBLANK(I789:R789)</f>
        <v>0</v>
      </c>
      <c r="U789" s="1">
        <f>I789</f>
        <v>775000</v>
      </c>
      <c r="V789" s="1">
        <f>IF(I789=J789,IF(J789=K789,IF(K789=L789,0,L789),K789),J789)</f>
        <v>0</v>
      </c>
    </row>
    <row r="790" spans="1:22" x14ac:dyDescent="0.35">
      <c r="A790" t="s">
        <v>1541</v>
      </c>
      <c r="B790" t="s">
        <v>770</v>
      </c>
      <c r="C790" t="str">
        <f t="shared" si="12"/>
        <v>Pickard,  Calvin</v>
      </c>
      <c r="E790" t="s">
        <v>10</v>
      </c>
      <c r="F790" t="s">
        <v>46</v>
      </c>
      <c r="G790" t="s">
        <v>365</v>
      </c>
      <c r="H790" s="8" t="str" cm="1">
        <f t="array" ref="H790">INDEX($I$1:$R$1, MATCH(TRUE, INDEX(I790:R790="",0), 0))</f>
        <v>2026-27</v>
      </c>
      <c r="I790" s="1">
        <v>762500</v>
      </c>
      <c r="J790" s="1">
        <v>1000000</v>
      </c>
      <c r="K790" s="1">
        <v>1000000</v>
      </c>
      <c r="S790">
        <f>COUNTIF(I790:R790,I790)</f>
        <v>1</v>
      </c>
      <c r="T790" s="7">
        <f>10-COUNTIF(I790:R790,I790)-COUNTBLANK(I790:R790)</f>
        <v>2</v>
      </c>
      <c r="U790" s="1">
        <f>I790</f>
        <v>762500</v>
      </c>
      <c r="V790" s="1">
        <f>IF(I790=J790,IF(J790=K790,IF(K790=L790,0,L790),K790),J790)</f>
        <v>1000000</v>
      </c>
    </row>
    <row r="791" spans="1:22" x14ac:dyDescent="0.35">
      <c r="A791" t="s">
        <v>1542</v>
      </c>
      <c r="B791" t="s">
        <v>489</v>
      </c>
      <c r="C791" t="str">
        <f t="shared" si="12"/>
        <v>Pietrangelo,  Alex</v>
      </c>
      <c r="E791" t="s">
        <v>10</v>
      </c>
      <c r="F791" t="s">
        <v>15</v>
      </c>
      <c r="G791" t="s">
        <v>285</v>
      </c>
      <c r="H791" s="8" t="str" cm="1">
        <f t="array" ref="H791">INDEX($I$1:$R$1, MATCH(TRUE, INDEX(I791:R791="",0), 0))</f>
        <v>2027-28</v>
      </c>
      <c r="I791" s="1">
        <v>8800000</v>
      </c>
      <c r="J791" s="1">
        <v>8800000</v>
      </c>
      <c r="K791" s="1">
        <v>8800000</v>
      </c>
      <c r="L791" s="1">
        <v>8800000</v>
      </c>
      <c r="S791">
        <f>COUNTIF(I791:R791,I791)</f>
        <v>4</v>
      </c>
      <c r="T791" s="7">
        <f>10-COUNTIF(I791:R791,I791)-COUNTBLANK(I791:R791)</f>
        <v>0</v>
      </c>
      <c r="U791" s="1">
        <f>I791</f>
        <v>8800000</v>
      </c>
      <c r="V791" s="1">
        <f>IF(I791=J791,IF(J791=K791,IF(K791=L791,0,L791),K791),J791)</f>
        <v>0</v>
      </c>
    </row>
    <row r="792" spans="1:22" x14ac:dyDescent="0.35">
      <c r="A792" t="s">
        <v>1543</v>
      </c>
      <c r="B792" t="s">
        <v>1544</v>
      </c>
      <c r="C792" t="str">
        <f t="shared" si="12"/>
        <v>Pilon,  Garrett</v>
      </c>
      <c r="E792" t="s">
        <v>10</v>
      </c>
      <c r="F792" t="s">
        <v>34</v>
      </c>
      <c r="G792" t="s">
        <v>9</v>
      </c>
      <c r="H792" s="8" t="str" cm="1">
        <f t="array" ref="H792">INDEX($I$1:$R$1, MATCH(TRUE, INDEX(I792:R792="",0), 0))</f>
        <v>2024-25</v>
      </c>
      <c r="I792" s="1">
        <v>775000</v>
      </c>
      <c r="S792">
        <f>COUNTIF(I792:R792,I792)</f>
        <v>1</v>
      </c>
      <c r="T792" s="7">
        <f>10-COUNTIF(I792:R792,I792)-COUNTBLANK(I792:R792)</f>
        <v>0</v>
      </c>
      <c r="U792" s="1">
        <f>I792</f>
        <v>775000</v>
      </c>
      <c r="V792" s="1">
        <f>IF(I792=J792,IF(J792=K792,IF(K792=L792,0,L792),K792),J792)</f>
        <v>0</v>
      </c>
    </row>
    <row r="793" spans="1:22" x14ac:dyDescent="0.35">
      <c r="A793" t="s">
        <v>1545</v>
      </c>
      <c r="B793" t="s">
        <v>1546</v>
      </c>
      <c r="C793" t="str">
        <f t="shared" si="12"/>
        <v>Pilut,  Lawrence</v>
      </c>
      <c r="E793" t="s">
        <v>174</v>
      </c>
      <c r="F793" t="s">
        <v>48</v>
      </c>
      <c r="G793" t="s">
        <v>285</v>
      </c>
      <c r="H793" s="8" t="str" cm="1">
        <f t="array" ref="H793">INDEX($I$1:$R$1, MATCH(TRUE, INDEX(I793:R793="",0), 0))</f>
        <v>2023-24</v>
      </c>
      <c r="S793">
        <f>COUNTIF(I793:R793,I793)</f>
        <v>0</v>
      </c>
      <c r="T793" s="7">
        <f>10-COUNTIF(I793:R793,I793)-COUNTBLANK(I793:R793)</f>
        <v>0</v>
      </c>
      <c r="U793" s="1">
        <f>I793</f>
        <v>0</v>
      </c>
      <c r="V793" s="1">
        <f>IF(I793=J793,IF(J793=K793,IF(K793=L793,0,L793),K793),J793)</f>
        <v>0</v>
      </c>
    </row>
    <row r="794" spans="1:22" x14ac:dyDescent="0.35">
      <c r="A794" t="s">
        <v>1547</v>
      </c>
      <c r="B794" t="s">
        <v>822</v>
      </c>
      <c r="C794" t="str">
        <f t="shared" si="12"/>
        <v>Pinho,  Brian</v>
      </c>
      <c r="E794" t="s">
        <v>10</v>
      </c>
      <c r="F794" t="s">
        <v>31</v>
      </c>
      <c r="G794" t="s">
        <v>9</v>
      </c>
      <c r="H794" s="8" t="str" cm="1">
        <f t="array" ref="H794">INDEX($I$1:$R$1, MATCH(TRUE, INDEX(I794:R794="",0), 0))</f>
        <v>2024-25</v>
      </c>
      <c r="I794" s="1">
        <v>775000</v>
      </c>
      <c r="S794">
        <f>COUNTIF(I794:R794,I794)</f>
        <v>1</v>
      </c>
      <c r="T794" s="7">
        <f>10-COUNTIF(I794:R794,I794)-COUNTBLANK(I794:R794)</f>
        <v>0</v>
      </c>
      <c r="U794" s="1">
        <f>I794</f>
        <v>775000</v>
      </c>
      <c r="V794" s="1">
        <f>IF(I794=J794,IF(J794=K794,IF(K794=L794,0,L794),K794),J794)</f>
        <v>0</v>
      </c>
    </row>
    <row r="795" spans="1:22" x14ac:dyDescent="0.35">
      <c r="A795" t="s">
        <v>1548</v>
      </c>
      <c r="B795" t="s">
        <v>604</v>
      </c>
      <c r="C795" t="str">
        <f t="shared" si="12"/>
        <v>Pinto,  Shane</v>
      </c>
      <c r="E795" t="s">
        <v>14</v>
      </c>
      <c r="F795" t="s">
        <v>34</v>
      </c>
      <c r="G795" t="s">
        <v>9</v>
      </c>
      <c r="H795" s="8" t="str" cm="1">
        <f t="array" ref="H795">INDEX($I$1:$R$1, MATCH(TRUE, INDEX(I795:R795="",0), 0))</f>
        <v>2024-25</v>
      </c>
      <c r="I795" s="1">
        <v>775000</v>
      </c>
      <c r="S795">
        <f>COUNTIF(I795:R795,I795)</f>
        <v>1</v>
      </c>
      <c r="T795" s="7">
        <f>10-COUNTIF(I795:R795,I795)-COUNTBLANK(I795:R795)</f>
        <v>0</v>
      </c>
      <c r="U795" s="1">
        <f>I795</f>
        <v>775000</v>
      </c>
      <c r="V795" s="1">
        <f>IF(I795=J795,IF(J795=K795,IF(K795=L795,0,L795),K795),J795)</f>
        <v>0</v>
      </c>
    </row>
    <row r="796" spans="1:22" x14ac:dyDescent="0.35">
      <c r="A796" t="s">
        <v>1549</v>
      </c>
      <c r="B796" t="s">
        <v>1550</v>
      </c>
      <c r="C796" t="str">
        <f t="shared" si="12"/>
        <v>Pionk,  Neal</v>
      </c>
      <c r="E796" t="s">
        <v>10</v>
      </c>
      <c r="F796" t="s">
        <v>20</v>
      </c>
      <c r="G796" t="s">
        <v>285</v>
      </c>
      <c r="H796" s="8" t="str" cm="1">
        <f t="array" ref="H796">INDEX($I$1:$R$1, MATCH(TRUE, INDEX(I796:R796="",0), 0))</f>
        <v>2025-26</v>
      </c>
      <c r="I796" s="1">
        <v>5875000</v>
      </c>
      <c r="J796" s="1">
        <v>5875000</v>
      </c>
      <c r="S796">
        <f>COUNTIF(I796:R796,I796)</f>
        <v>2</v>
      </c>
      <c r="T796" s="7">
        <f>10-COUNTIF(I796:R796,I796)-COUNTBLANK(I796:R796)</f>
        <v>0</v>
      </c>
      <c r="U796" s="1">
        <f>I796</f>
        <v>5875000</v>
      </c>
      <c r="V796" s="1">
        <f>IF(I796=J796,IF(J796=K796,IF(K796=L796,0,L796),K796),J796)</f>
        <v>0</v>
      </c>
    </row>
    <row r="797" spans="1:22" x14ac:dyDescent="0.35">
      <c r="A797" t="s">
        <v>1551</v>
      </c>
      <c r="B797" t="s">
        <v>537</v>
      </c>
      <c r="C797" t="str">
        <f t="shared" si="12"/>
        <v>Pitlick,  Tyler</v>
      </c>
      <c r="E797" t="s">
        <v>10</v>
      </c>
      <c r="F797" t="s">
        <v>42</v>
      </c>
      <c r="G797" t="s">
        <v>9</v>
      </c>
      <c r="H797" s="8" t="str" cm="1">
        <f t="array" ref="H797">INDEX($I$1:$R$1, MATCH(TRUE, INDEX(I797:R797="",0), 0))</f>
        <v>2024-25</v>
      </c>
      <c r="I797" s="1">
        <v>787500</v>
      </c>
      <c r="S797">
        <f>COUNTIF(I797:R797,I797)</f>
        <v>1</v>
      </c>
      <c r="T797" s="7">
        <f>10-COUNTIF(I797:R797,I797)-COUNTBLANK(I797:R797)</f>
        <v>0</v>
      </c>
      <c r="U797" s="1">
        <f>I797</f>
        <v>787500</v>
      </c>
      <c r="V797" s="1">
        <f>IF(I797=J797,IF(J797=K797,IF(K797=L797,0,L797),K797),J797)</f>
        <v>0</v>
      </c>
    </row>
    <row r="798" spans="1:22" x14ac:dyDescent="0.35">
      <c r="A798" t="s">
        <v>1551</v>
      </c>
      <c r="B798" t="s">
        <v>1552</v>
      </c>
      <c r="C798" t="str">
        <f t="shared" si="12"/>
        <v>Pitlick,  Rem</v>
      </c>
      <c r="E798" t="s">
        <v>10</v>
      </c>
      <c r="F798" t="s">
        <v>83</v>
      </c>
      <c r="G798" t="s">
        <v>9</v>
      </c>
      <c r="H798" s="8" t="str" cm="1">
        <f t="array" ref="H798">INDEX($I$1:$R$1, MATCH(TRUE, INDEX(I798:R798="",0), 0))</f>
        <v>2024-25</v>
      </c>
      <c r="I798" s="1">
        <v>1100000</v>
      </c>
      <c r="S798">
        <f>COUNTIF(I798:R798,I798)</f>
        <v>1</v>
      </c>
      <c r="T798" s="7">
        <f>10-COUNTIF(I798:R798,I798)-COUNTBLANK(I798:R798)</f>
        <v>0</v>
      </c>
      <c r="U798" s="1">
        <f>I798</f>
        <v>1100000</v>
      </c>
      <c r="V798" s="1">
        <f>IF(I798=J798,IF(J798=K798,IF(K798=L798,0,L798),K798),J798)</f>
        <v>0</v>
      </c>
    </row>
    <row r="799" spans="1:22" x14ac:dyDescent="0.35">
      <c r="A799" t="s">
        <v>1553</v>
      </c>
      <c r="B799" t="s">
        <v>1554</v>
      </c>
      <c r="C799" t="str">
        <f t="shared" si="12"/>
        <v>Podkolzin,  Vasili</v>
      </c>
      <c r="E799" t="s">
        <v>14</v>
      </c>
      <c r="F799" t="s">
        <v>28</v>
      </c>
      <c r="G799" t="s">
        <v>9</v>
      </c>
      <c r="H799" s="8" t="str" cm="1">
        <f t="array" ref="H799">INDEX($I$1:$R$1, MATCH(TRUE, INDEX(I799:R799="",0), 0))</f>
        <v>2024-25</v>
      </c>
      <c r="I799" s="1">
        <v>925000</v>
      </c>
      <c r="S799">
        <f>COUNTIF(I799:R799,I799)</f>
        <v>1</v>
      </c>
      <c r="T799" s="7">
        <f>10-COUNTIF(I799:R799,I799)-COUNTBLANK(I799:R799)</f>
        <v>0</v>
      </c>
      <c r="U799" s="1">
        <f>I799</f>
        <v>925000</v>
      </c>
      <c r="V799" s="1">
        <f>IF(I799=J799,IF(J799=K799,IF(K799=L799,0,L799),K799),J799)</f>
        <v>0</v>
      </c>
    </row>
    <row r="800" spans="1:22" x14ac:dyDescent="0.35">
      <c r="A800" t="s">
        <v>1555</v>
      </c>
      <c r="B800" t="s">
        <v>665</v>
      </c>
      <c r="C800" t="str">
        <f t="shared" si="12"/>
        <v>Poehling,  Ryan</v>
      </c>
      <c r="E800" t="s">
        <v>10</v>
      </c>
      <c r="F800" t="s">
        <v>13</v>
      </c>
      <c r="G800" t="s">
        <v>9</v>
      </c>
      <c r="H800" s="8" t="str" cm="1">
        <f t="array" ref="H800">INDEX($I$1:$R$1, MATCH(TRUE, INDEX(I800:R800="",0), 0))</f>
        <v>2024-25</v>
      </c>
      <c r="I800" s="1">
        <v>1400000</v>
      </c>
      <c r="S800">
        <f>COUNTIF(I800:R800,I800)</f>
        <v>1</v>
      </c>
      <c r="T800" s="7">
        <f>10-COUNTIF(I800:R800,I800)-COUNTBLANK(I800:R800)</f>
        <v>0</v>
      </c>
      <c r="U800" s="1">
        <f>I800</f>
        <v>1400000</v>
      </c>
      <c r="V800" s="1">
        <f>IF(I800=J800,IF(J800=K800,IF(K800=L800,0,L800),K800),J800)</f>
        <v>0</v>
      </c>
    </row>
    <row r="801" spans="1:22" x14ac:dyDescent="0.35">
      <c r="A801" t="s">
        <v>1556</v>
      </c>
      <c r="B801" t="s">
        <v>1382</v>
      </c>
      <c r="C801" t="str">
        <f t="shared" si="12"/>
        <v>Point,  Brayden</v>
      </c>
      <c r="E801" t="s">
        <v>10</v>
      </c>
      <c r="F801" t="s">
        <v>21</v>
      </c>
      <c r="G801" t="s">
        <v>9</v>
      </c>
      <c r="H801" s="8" t="str" cm="1">
        <f t="array" ref="H801">INDEX($I$1:$R$1, MATCH(TRUE, INDEX(I801:R801="",0), 0))</f>
        <v>2030-31</v>
      </c>
      <c r="I801" s="1">
        <v>9500000</v>
      </c>
      <c r="J801" s="1">
        <v>9500000</v>
      </c>
      <c r="K801" s="1">
        <v>9500000</v>
      </c>
      <c r="L801" s="1">
        <v>9500000</v>
      </c>
      <c r="M801" s="1">
        <v>9500000</v>
      </c>
      <c r="N801" s="1">
        <v>9500000</v>
      </c>
      <c r="O801" s="1">
        <v>9500000</v>
      </c>
      <c r="S801">
        <f>COUNTIF(I801:R801,I801)</f>
        <v>7</v>
      </c>
      <c r="T801" s="7">
        <f>10-COUNTIF(I801:R801,I801)-COUNTBLANK(I801:R801)</f>
        <v>0</v>
      </c>
      <c r="U801" s="1">
        <f>I801</f>
        <v>9500000</v>
      </c>
      <c r="V801" s="1">
        <f>IF(I801=J801,IF(J801=K801,IF(K801=L801,0,L801),K801),J801)</f>
        <v>0</v>
      </c>
    </row>
    <row r="802" spans="1:22" x14ac:dyDescent="0.35">
      <c r="A802" t="s">
        <v>1557</v>
      </c>
      <c r="B802" t="s">
        <v>526</v>
      </c>
      <c r="C802" t="str">
        <f t="shared" si="12"/>
        <v>Poitras,  Matthew</v>
      </c>
      <c r="E802" t="s">
        <v>14</v>
      </c>
      <c r="F802" t="s">
        <v>40</v>
      </c>
      <c r="G802" t="s">
        <v>9</v>
      </c>
      <c r="H802" s="8" t="str" cm="1">
        <f t="array" ref="H802">INDEX($I$1:$R$1, MATCH(TRUE, INDEX(I802:R802="",0), 0))</f>
        <v>2026-27</v>
      </c>
      <c r="I802" s="1">
        <v>870000</v>
      </c>
      <c r="J802" s="1">
        <v>870000</v>
      </c>
      <c r="K802">
        <v>870000</v>
      </c>
      <c r="S802">
        <f>COUNTIF(I802:R802,I802)</f>
        <v>3</v>
      </c>
      <c r="T802" s="7">
        <f>10-COUNTIF(I802:R802,I802)-COUNTBLANK(I802:R802)</f>
        <v>0</v>
      </c>
      <c r="U802" s="1">
        <f>I802</f>
        <v>870000</v>
      </c>
      <c r="V802" s="1">
        <f>IF(I802=J802,IF(J802=K802,IF(K802=L802,0,L802),K802),J802)</f>
        <v>0</v>
      </c>
    </row>
    <row r="803" spans="1:22" x14ac:dyDescent="0.35">
      <c r="A803" t="s">
        <v>1558</v>
      </c>
      <c r="B803" t="s">
        <v>1554</v>
      </c>
      <c r="C803" t="str">
        <f t="shared" si="12"/>
        <v>Ponomarev,  Vasili</v>
      </c>
      <c r="E803" t="s">
        <v>14</v>
      </c>
      <c r="F803" t="s">
        <v>8</v>
      </c>
      <c r="G803" t="s">
        <v>9</v>
      </c>
      <c r="H803" s="8" t="str" cm="1">
        <f t="array" ref="H803">INDEX($I$1:$R$1, MATCH(TRUE, INDEX(I803:R803="",0), 0))</f>
        <v>2025-26</v>
      </c>
      <c r="I803" s="1">
        <v>795000</v>
      </c>
      <c r="J803" s="1">
        <v>795000</v>
      </c>
      <c r="S803">
        <f>COUNTIF(I803:R803,I803)</f>
        <v>2</v>
      </c>
      <c r="T803" s="7">
        <f>10-COUNTIF(I803:R803,I803)-COUNTBLANK(I803:R803)</f>
        <v>0</v>
      </c>
      <c r="U803" s="1">
        <f>I803</f>
        <v>795000</v>
      </c>
      <c r="V803" s="1">
        <f>IF(I803=J803,IF(J803=K803,IF(K803=L803,0,L803),K803),J803)</f>
        <v>0</v>
      </c>
    </row>
    <row r="804" spans="1:22" x14ac:dyDescent="0.35">
      <c r="A804" t="s">
        <v>1559</v>
      </c>
      <c r="B804" t="s">
        <v>1560</v>
      </c>
      <c r="C804" t="str">
        <f t="shared" si="12"/>
        <v>Poolman,  Tucker</v>
      </c>
      <c r="E804" t="s">
        <v>10</v>
      </c>
      <c r="F804" t="s">
        <v>28</v>
      </c>
      <c r="G804" t="s">
        <v>285</v>
      </c>
      <c r="H804" s="8" t="str" cm="1">
        <f t="array" ref="H804">INDEX($I$1:$R$1, MATCH(TRUE, INDEX(I804:R804="",0), 0))</f>
        <v>2025-26</v>
      </c>
      <c r="I804" s="1">
        <v>2500000</v>
      </c>
      <c r="J804" s="1">
        <v>2500000</v>
      </c>
      <c r="S804">
        <f>COUNTIF(I804:R804,I804)</f>
        <v>2</v>
      </c>
      <c r="T804" s="7">
        <f>10-COUNTIF(I804:R804,I804)-COUNTBLANK(I804:R804)</f>
        <v>0</v>
      </c>
      <c r="U804" s="1">
        <f>I804</f>
        <v>2500000</v>
      </c>
      <c r="V804" s="1">
        <f>IF(I804=J804,IF(J804=K804,IF(K804=L804,0,L804),K804),J804)</f>
        <v>0</v>
      </c>
    </row>
    <row r="805" spans="1:22" x14ac:dyDescent="0.35">
      <c r="A805" t="s">
        <v>1559</v>
      </c>
      <c r="B805" t="s">
        <v>1500</v>
      </c>
      <c r="C805" t="str">
        <f t="shared" si="12"/>
        <v>Poolman,  Colton</v>
      </c>
      <c r="E805" t="s">
        <v>10</v>
      </c>
      <c r="F805" t="s">
        <v>27</v>
      </c>
      <c r="G805" t="s">
        <v>285</v>
      </c>
      <c r="H805" s="8" t="str" cm="1">
        <f t="array" ref="H805">INDEX($I$1:$R$1, MATCH(TRUE, INDEX(I805:R805="",0), 0))</f>
        <v>2024-25</v>
      </c>
      <c r="I805" s="1">
        <v>775000</v>
      </c>
      <c r="S805">
        <f>COUNTIF(I805:R805,I805)</f>
        <v>1</v>
      </c>
      <c r="T805" s="7">
        <f>10-COUNTIF(I805:R805,I805)-COUNTBLANK(I805:R805)</f>
        <v>0</v>
      </c>
      <c r="U805" s="1">
        <f>I805</f>
        <v>775000</v>
      </c>
      <c r="V805" s="1">
        <f>IF(I805=J805,IF(J805=K805,IF(K805=L805,0,L805),K805),J805)</f>
        <v>0</v>
      </c>
    </row>
    <row r="806" spans="1:22" x14ac:dyDescent="0.35">
      <c r="A806" t="s">
        <v>1561</v>
      </c>
      <c r="B806" t="s">
        <v>609</v>
      </c>
      <c r="C806" t="str">
        <f t="shared" si="12"/>
        <v>Portillo,  Erik</v>
      </c>
      <c r="E806" t="s">
        <v>14</v>
      </c>
      <c r="F806" t="s">
        <v>17</v>
      </c>
      <c r="G806" t="s">
        <v>365</v>
      </c>
      <c r="H806" s="8" t="str" cm="1">
        <f t="array" ref="H806">INDEX($I$1:$R$1, MATCH(TRUE, INDEX(I806:R806="",0), 0))</f>
        <v>2027-28</v>
      </c>
      <c r="I806" s="1">
        <v>875000</v>
      </c>
      <c r="J806" s="1">
        <v>783333</v>
      </c>
      <c r="K806" s="1">
        <v>783333</v>
      </c>
      <c r="L806" s="1">
        <v>783333</v>
      </c>
      <c r="S806">
        <f>COUNTIF(I806:R806,I806)</f>
        <v>1</v>
      </c>
      <c r="T806" s="7">
        <f>10-COUNTIF(I806:R806,I806)-COUNTBLANK(I806:R806)</f>
        <v>3</v>
      </c>
      <c r="U806" s="1">
        <f>I806</f>
        <v>875000</v>
      </c>
      <c r="V806" s="1">
        <f>IF(I806=J806,IF(J806=K806,IF(K806=L806,0,L806),K806),J806)</f>
        <v>783333</v>
      </c>
    </row>
    <row r="807" spans="1:22" x14ac:dyDescent="0.35">
      <c r="A807" t="s">
        <v>1562</v>
      </c>
      <c r="B807" t="s">
        <v>873</v>
      </c>
      <c r="C807" t="str">
        <f t="shared" si="12"/>
        <v>Pospisil,  Martin</v>
      </c>
      <c r="E807" t="s">
        <v>14</v>
      </c>
      <c r="F807" t="s">
        <v>27</v>
      </c>
      <c r="G807" t="s">
        <v>9</v>
      </c>
      <c r="H807" s="8" t="str" cm="1">
        <f t="array" ref="H807">INDEX($I$1:$R$1, MATCH(TRUE, INDEX(I807:R807="",0), 0))</f>
        <v>2024-25</v>
      </c>
      <c r="I807" s="1">
        <v>775000</v>
      </c>
      <c r="S807">
        <f>COUNTIF(I807:R807,I807)</f>
        <v>1</v>
      </c>
      <c r="T807" s="7">
        <f>10-COUNTIF(I807:R807,I807)-COUNTBLANK(I807:R807)</f>
        <v>0</v>
      </c>
      <c r="U807" s="1">
        <f>I807</f>
        <v>775000</v>
      </c>
      <c r="V807" s="1">
        <f>IF(I807=J807,IF(J807=K807,IF(K807=L807,0,L807),K807),J807)</f>
        <v>0</v>
      </c>
    </row>
    <row r="808" spans="1:22" x14ac:dyDescent="0.35">
      <c r="A808" t="s">
        <v>1563</v>
      </c>
      <c r="B808" t="s">
        <v>584</v>
      </c>
      <c r="C808" t="str">
        <f t="shared" si="12"/>
        <v>Poulin,  Samuel</v>
      </c>
      <c r="E808" t="s">
        <v>14</v>
      </c>
      <c r="F808" t="s">
        <v>8</v>
      </c>
      <c r="G808" t="s">
        <v>9</v>
      </c>
      <c r="H808" s="8" t="str" cm="1">
        <f t="array" ref="H808">INDEX($I$1:$R$1, MATCH(TRUE, INDEX(I808:R808="",0), 0))</f>
        <v>2024-25</v>
      </c>
      <c r="I808" s="1">
        <v>863333</v>
      </c>
      <c r="S808">
        <f>COUNTIF(I808:R808,I808)</f>
        <v>1</v>
      </c>
      <c r="T808" s="7">
        <f>10-COUNTIF(I808:R808,I808)-COUNTBLANK(I808:R808)</f>
        <v>0</v>
      </c>
      <c r="U808" s="1">
        <f>I808</f>
        <v>863333</v>
      </c>
      <c r="V808" s="1">
        <f>IF(I808=J808,IF(J808=K808,IF(K808=L808,0,L808),K808),J808)</f>
        <v>0</v>
      </c>
    </row>
    <row r="809" spans="1:22" x14ac:dyDescent="0.35">
      <c r="A809" t="s">
        <v>1564</v>
      </c>
      <c r="B809" t="s">
        <v>611</v>
      </c>
      <c r="C809" t="str">
        <f t="shared" si="12"/>
        <v>Pouliot,  Derrick</v>
      </c>
      <c r="E809" t="s">
        <v>10</v>
      </c>
      <c r="F809" t="s">
        <v>45</v>
      </c>
      <c r="G809" t="s">
        <v>285</v>
      </c>
      <c r="H809" s="8" t="str" cm="1">
        <f t="array" ref="H809">INDEX($I$1:$R$1, MATCH(TRUE, INDEX(I809:R809="",0), 0))</f>
        <v>2024-25</v>
      </c>
      <c r="I809" s="1">
        <v>775000</v>
      </c>
      <c r="S809">
        <f>COUNTIF(I809:R809,I809)</f>
        <v>1</v>
      </c>
      <c r="T809" s="7">
        <f>10-COUNTIF(I809:R809,I809)-COUNTBLANK(I809:R809)</f>
        <v>0</v>
      </c>
      <c r="U809" s="1">
        <f>I809</f>
        <v>775000</v>
      </c>
      <c r="V809" s="1">
        <f>IF(I809=J809,IF(J809=K809,IF(K809=L809,0,L809),K809),J809)</f>
        <v>0</v>
      </c>
    </row>
    <row r="810" spans="1:22" x14ac:dyDescent="0.35">
      <c r="A810" t="s">
        <v>1565</v>
      </c>
      <c r="B810" t="s">
        <v>510</v>
      </c>
      <c r="C810" t="str">
        <f t="shared" si="12"/>
        <v>Power,  Owen</v>
      </c>
      <c r="E810" t="s">
        <v>10</v>
      </c>
      <c r="F810" t="s">
        <v>48</v>
      </c>
      <c r="G810" t="s">
        <v>285</v>
      </c>
      <c r="H810" s="8" t="str" cm="1">
        <f t="array" ref="H810">INDEX($I$1:$R$1, MATCH(TRUE, INDEX(I810:R810="",0), 0))</f>
        <v>2031-32</v>
      </c>
      <c r="I810" s="1">
        <v>916667</v>
      </c>
      <c r="J810" s="1">
        <v>8350000</v>
      </c>
      <c r="K810" s="1">
        <v>8350000</v>
      </c>
      <c r="L810" s="1">
        <v>8350000</v>
      </c>
      <c r="M810" s="1">
        <v>8350000</v>
      </c>
      <c r="N810" s="1">
        <v>8350000</v>
      </c>
      <c r="O810" s="1">
        <v>8350000</v>
      </c>
      <c r="P810" s="1">
        <v>8350000</v>
      </c>
      <c r="S810">
        <f>COUNTIF(I810:R810,I810)</f>
        <v>1</v>
      </c>
      <c r="T810" s="7">
        <f>10-COUNTIF(I810:R810,I810)-COUNTBLANK(I810:R810)</f>
        <v>7</v>
      </c>
      <c r="U810" s="1">
        <f>I810</f>
        <v>916667</v>
      </c>
      <c r="V810" s="1">
        <f>IF(I810=J810,IF(J810=K810,IF(K810=L810,0,L810),K810),J810)</f>
        <v>8350000</v>
      </c>
    </row>
    <row r="811" spans="1:22" x14ac:dyDescent="0.35">
      <c r="A811" t="s">
        <v>1566</v>
      </c>
      <c r="B811" t="s">
        <v>1567</v>
      </c>
      <c r="C811" t="str">
        <f t="shared" si="12"/>
        <v>Primeau,  Cayden</v>
      </c>
      <c r="F811" t="s">
        <v>19</v>
      </c>
      <c r="G811" t="s">
        <v>365</v>
      </c>
      <c r="H811" s="8" t="str" cm="1">
        <f t="array" ref="H811">INDEX($I$1:$R$1, MATCH(TRUE, INDEX(I811:R811="",0), 0))</f>
        <v>2025-26</v>
      </c>
      <c r="I811" s="1">
        <v>890000</v>
      </c>
      <c r="J811" s="1">
        <v>890000</v>
      </c>
      <c r="S811">
        <f>COUNTIF(I811:R811,I811)</f>
        <v>2</v>
      </c>
      <c r="T811" s="7">
        <f>10-COUNTIF(I811:R811,I811)-COUNTBLANK(I811:R811)</f>
        <v>0</v>
      </c>
      <c r="U811" s="1">
        <f>I811</f>
        <v>890000</v>
      </c>
      <c r="V811" s="1">
        <f>IF(I811=J811,IF(J811=K811,IF(K811=L811,0,L811),K811),J811)</f>
        <v>0</v>
      </c>
    </row>
    <row r="812" spans="1:22" x14ac:dyDescent="0.35">
      <c r="A812" t="s">
        <v>1568</v>
      </c>
      <c r="B812" t="s">
        <v>1569</v>
      </c>
      <c r="C812" t="str">
        <f t="shared" si="12"/>
        <v>Priskie,  Chase</v>
      </c>
      <c r="E812" t="s">
        <v>10</v>
      </c>
      <c r="F812" t="s">
        <v>26</v>
      </c>
      <c r="G812" t="s">
        <v>285</v>
      </c>
      <c r="H812" s="8" t="str" cm="1">
        <f t="array" ref="H812">INDEX($I$1:$R$1, MATCH(TRUE, INDEX(I812:R812="",0), 0))</f>
        <v>2024-25</v>
      </c>
      <c r="I812" s="1">
        <v>775000</v>
      </c>
      <c r="S812">
        <f>COUNTIF(I812:R812,I812)</f>
        <v>1</v>
      </c>
      <c r="T812" s="7">
        <f>10-COUNTIF(I812:R812,I812)-COUNTBLANK(I812:R812)</f>
        <v>0</v>
      </c>
      <c r="U812" s="1">
        <f>I812</f>
        <v>775000</v>
      </c>
      <c r="V812" s="1">
        <f>IF(I812=J812,IF(J812=K812,IF(K812=L812,0,L812),K812),J812)</f>
        <v>0</v>
      </c>
    </row>
    <row r="813" spans="1:22" x14ac:dyDescent="0.35">
      <c r="A813" t="s">
        <v>1570</v>
      </c>
      <c r="B813" t="s">
        <v>483</v>
      </c>
      <c r="C813" t="str">
        <f t="shared" si="12"/>
        <v>Prosvetov,  Ivan</v>
      </c>
      <c r="F813" t="s">
        <v>64</v>
      </c>
      <c r="G813" t="s">
        <v>365</v>
      </c>
      <c r="H813" s="8" t="str" cm="1">
        <f t="array" ref="H813">INDEX($I$1:$R$1, MATCH(TRUE, INDEX(I813:R813="",0), 0))</f>
        <v>2024-25</v>
      </c>
      <c r="I813" s="4">
        <v>775000</v>
      </c>
      <c r="S813">
        <f>COUNTIF(I813:R813,I813)</f>
        <v>1</v>
      </c>
      <c r="T813" s="7">
        <f>10-COUNTIF(I813:R813,I813)-COUNTBLANK(I813:R813)</f>
        <v>0</v>
      </c>
      <c r="U813" s="1">
        <f>I813</f>
        <v>775000</v>
      </c>
      <c r="V813" s="1">
        <f>IF(I813=J813,IF(J813=K813,IF(K813=L813,0,L813),K813),J813)</f>
        <v>0</v>
      </c>
    </row>
    <row r="814" spans="1:22" x14ac:dyDescent="0.35">
      <c r="A814" t="s">
        <v>1571</v>
      </c>
      <c r="B814" t="s">
        <v>1572</v>
      </c>
      <c r="C814" t="str">
        <f t="shared" si="12"/>
        <v>Protas,  Aliaksei</v>
      </c>
      <c r="E814" t="s">
        <v>14</v>
      </c>
      <c r="F814" t="s">
        <v>26</v>
      </c>
      <c r="G814" t="s">
        <v>9</v>
      </c>
      <c r="H814" s="8" t="str" cm="1">
        <f t="array" ref="H814">INDEX($I$1:$R$1, MATCH(TRUE, INDEX(I814:R814="",0), 0))</f>
        <v>2024-25</v>
      </c>
      <c r="I814" s="1">
        <v>789167</v>
      </c>
      <c r="S814">
        <f>COUNTIF(I814:R814,I814)</f>
        <v>1</v>
      </c>
      <c r="T814" s="7">
        <f>10-COUNTIF(I814:R814,I814)-COUNTBLANK(I814:R814)</f>
        <v>0</v>
      </c>
      <c r="U814" s="1">
        <f>I814</f>
        <v>789167</v>
      </c>
      <c r="V814" s="1">
        <f>IF(I814=J814,IF(J814=K814,IF(K814=L814,0,L814),K814),J814)</f>
        <v>0</v>
      </c>
    </row>
    <row r="815" spans="1:22" x14ac:dyDescent="0.35">
      <c r="A815" t="s">
        <v>1573</v>
      </c>
      <c r="B815" t="s">
        <v>483</v>
      </c>
      <c r="C815" t="str">
        <f t="shared" si="12"/>
        <v>Provorov,  Ivan</v>
      </c>
      <c r="E815" t="s">
        <v>10</v>
      </c>
      <c r="F815" t="s">
        <v>43</v>
      </c>
      <c r="G815" t="s">
        <v>285</v>
      </c>
      <c r="H815" s="8" t="str" cm="1">
        <f t="array" ref="H815">INDEX($I$1:$R$1, MATCH(TRUE, INDEX(I815:R815="",0), 0))</f>
        <v>2025-26</v>
      </c>
      <c r="I815" s="1">
        <v>6750000</v>
      </c>
      <c r="J815" s="1">
        <v>6750000</v>
      </c>
      <c r="S815">
        <f>COUNTIF(I815:R815,I815)</f>
        <v>2</v>
      </c>
      <c r="T815" s="7">
        <f>10-COUNTIF(I815:R815,I815)-COUNTBLANK(I815:R815)</f>
        <v>0</v>
      </c>
      <c r="U815" s="1">
        <f>I815</f>
        <v>6750000</v>
      </c>
      <c r="V815" s="1">
        <f>IF(I815=J815,IF(J815=K815,IF(K815=L815,0,L815),K815),J815)</f>
        <v>0</v>
      </c>
    </row>
    <row r="816" spans="1:22" x14ac:dyDescent="0.35">
      <c r="A816" t="s">
        <v>1574</v>
      </c>
      <c r="B816" t="s">
        <v>1575</v>
      </c>
      <c r="C816" t="str">
        <f t="shared" si="12"/>
        <v>Puljujarvi,  Jesse</v>
      </c>
      <c r="E816" t="s">
        <v>10</v>
      </c>
      <c r="F816" t="s">
        <v>8</v>
      </c>
      <c r="G816" t="s">
        <v>9</v>
      </c>
      <c r="H816" s="8" t="str" cm="1">
        <f t="array" ref="H816">INDEX($I$1:$R$1, MATCH(TRUE, INDEX(I816:R816="",0), 0))</f>
        <v>2025-26</v>
      </c>
      <c r="I816" s="1">
        <v>800000</v>
      </c>
      <c r="J816" s="1">
        <v>800000</v>
      </c>
      <c r="S816">
        <f>COUNTIF(I816:R816,I816)</f>
        <v>2</v>
      </c>
      <c r="T816" s="7">
        <f>10-COUNTIF(I816:R816,I816)-COUNTBLANK(I816:R816)</f>
        <v>0</v>
      </c>
      <c r="U816" s="1">
        <f>I816</f>
        <v>800000</v>
      </c>
      <c r="V816" s="1">
        <f>IF(I816=J816,IF(J816=K816,IF(K816=L816,0,L816),K816),J816)</f>
        <v>0</v>
      </c>
    </row>
    <row r="817" spans="1:22" x14ac:dyDescent="0.35">
      <c r="A817" t="s">
        <v>1576</v>
      </c>
      <c r="B817" t="s">
        <v>1577</v>
      </c>
      <c r="C817" t="str">
        <f t="shared" si="12"/>
        <v>Pulli,  Valterri</v>
      </c>
      <c r="E817" t="s">
        <v>14</v>
      </c>
      <c r="F817" t="s">
        <v>71</v>
      </c>
      <c r="G817" t="s">
        <v>285</v>
      </c>
      <c r="H817" s="8" t="str" cm="1">
        <f t="array" ref="H817">INDEX($I$1:$R$1, MATCH(TRUE, INDEX(I817:R817="",0), 0))</f>
        <v>2025-26</v>
      </c>
      <c r="I817" s="1">
        <v>950000</v>
      </c>
      <c r="J817" s="1">
        <v>950000</v>
      </c>
      <c r="S817">
        <f>COUNTIF(I817:R817,I817)</f>
        <v>2</v>
      </c>
      <c r="T817" s="7">
        <f>10-COUNTIF(I817:R817,I817)-COUNTBLANK(I817:R817)</f>
        <v>0</v>
      </c>
      <c r="U817" s="1">
        <f>I817</f>
        <v>950000</v>
      </c>
      <c r="V817" s="1">
        <f>IF(I817=J817,IF(J817=K817,IF(K817=L817,0,L817),K817),J817)</f>
        <v>0</v>
      </c>
    </row>
    <row r="818" spans="1:22" x14ac:dyDescent="0.35">
      <c r="A818" t="s">
        <v>1578</v>
      </c>
      <c r="B818" t="s">
        <v>665</v>
      </c>
      <c r="C818" t="str">
        <f t="shared" si="12"/>
        <v>Pulock,  Ryan</v>
      </c>
      <c r="E818" t="s">
        <v>10</v>
      </c>
      <c r="F818" t="s">
        <v>31</v>
      </c>
      <c r="G818" t="s">
        <v>285</v>
      </c>
      <c r="H818" s="8" t="str" cm="1">
        <f t="array" ref="H818">INDEX($I$1:$R$1, MATCH(TRUE, INDEX(I818:R818="",0), 0))</f>
        <v>2030-31</v>
      </c>
      <c r="I818" s="1">
        <v>6150000</v>
      </c>
      <c r="J818" s="1">
        <v>6150000</v>
      </c>
      <c r="K818" s="1">
        <v>6150000</v>
      </c>
      <c r="L818" s="1">
        <v>6150000</v>
      </c>
      <c r="M818" s="1">
        <v>6150000</v>
      </c>
      <c r="N818" s="1">
        <v>6150000</v>
      </c>
      <c r="O818" s="1">
        <v>6150000</v>
      </c>
      <c r="S818">
        <f>COUNTIF(I818:R818,I818)</f>
        <v>7</v>
      </c>
      <c r="T818" s="7">
        <f>10-COUNTIF(I818:R818,I818)-COUNTBLANK(I818:R818)</f>
        <v>0</v>
      </c>
      <c r="U818" s="1">
        <f>I818</f>
        <v>6150000</v>
      </c>
      <c r="V818" s="1">
        <f>IF(I818=J818,IF(J818=K818,IF(K818=L818,0,L818),K818),J818)</f>
        <v>0</v>
      </c>
    </row>
    <row r="819" spans="1:22" x14ac:dyDescent="0.35">
      <c r="A819" t="s">
        <v>1579</v>
      </c>
      <c r="B819" t="s">
        <v>1580</v>
      </c>
      <c r="C819" t="str">
        <f t="shared" si="12"/>
        <v>Puustinen,  Valtteri</v>
      </c>
      <c r="E819" t="s">
        <v>14</v>
      </c>
      <c r="F819" t="s">
        <v>8</v>
      </c>
      <c r="G819" t="s">
        <v>9</v>
      </c>
      <c r="H819" s="8" t="str" cm="1">
        <f t="array" ref="H819">INDEX($I$1:$R$1, MATCH(TRUE, INDEX(I819:R819="",0), 0))</f>
        <v>2024-25</v>
      </c>
      <c r="I819" s="1">
        <v>775000</v>
      </c>
      <c r="S819">
        <f>COUNTIF(I819:R819,I819)</f>
        <v>1</v>
      </c>
      <c r="T819" s="7">
        <f>10-COUNTIF(I819:R819,I819)-COUNTBLANK(I819:R819)</f>
        <v>0</v>
      </c>
      <c r="U819" s="1">
        <f>I819</f>
        <v>775000</v>
      </c>
      <c r="V819" s="1">
        <f>IF(I819=J819,IF(J819=K819,IF(K819=L819,0,L819),K819),J819)</f>
        <v>0</v>
      </c>
    </row>
    <row r="820" spans="1:22" x14ac:dyDescent="0.35">
      <c r="A820" t="s">
        <v>1581</v>
      </c>
      <c r="B820" t="s">
        <v>937</v>
      </c>
      <c r="C820" t="str">
        <f t="shared" si="12"/>
        <v>Pysyk,  Mark</v>
      </c>
      <c r="E820" t="s">
        <v>174</v>
      </c>
      <c r="F820" t="s">
        <v>50</v>
      </c>
      <c r="G820" t="s">
        <v>285</v>
      </c>
      <c r="H820" s="8" t="str" cm="1">
        <f t="array" ref="H820">INDEX($I$1:$R$1, MATCH(TRUE, INDEX(I820:R820="",0), 0))</f>
        <v>2023-24</v>
      </c>
      <c r="S820">
        <f>COUNTIF(I820:R820,I820)</f>
        <v>0</v>
      </c>
      <c r="T820" s="7">
        <f>10-COUNTIF(I820:R820,I820)-COUNTBLANK(I820:R820)</f>
        <v>0</v>
      </c>
      <c r="U820" s="1">
        <f>I820</f>
        <v>0</v>
      </c>
      <c r="V820" s="1">
        <f>IF(I820=J820,IF(J820=K820,IF(K820=L820,0,L820),K820),J820)</f>
        <v>0</v>
      </c>
    </row>
    <row r="821" spans="1:22" x14ac:dyDescent="0.35">
      <c r="A821" t="s">
        <v>1582</v>
      </c>
      <c r="B821" t="s">
        <v>546</v>
      </c>
      <c r="C821" t="str">
        <f t="shared" si="12"/>
        <v>Quick,  Jonathan</v>
      </c>
      <c r="E821" t="s">
        <v>10</v>
      </c>
      <c r="F821" t="s">
        <v>42</v>
      </c>
      <c r="G821" t="s">
        <v>365</v>
      </c>
      <c r="H821" s="8" t="str" cm="1">
        <f t="array" ref="H821">INDEX($I$1:$R$1, MATCH(TRUE, INDEX(I821:R821="",0), 0))</f>
        <v>2025-26</v>
      </c>
      <c r="I821" s="1">
        <v>825000</v>
      </c>
      <c r="J821" s="1">
        <v>1275000</v>
      </c>
      <c r="S821">
        <f>COUNTIF(I821:R821,I821)</f>
        <v>1</v>
      </c>
      <c r="T821" s="7">
        <f>10-COUNTIF(I821:R821,I821)-COUNTBLANK(I821:R821)</f>
        <v>1</v>
      </c>
      <c r="U821" s="1">
        <f>I821</f>
        <v>825000</v>
      </c>
      <c r="V821" s="1">
        <f>IF(I821=J821,IF(J821=K821,IF(K821=L821,0,L821),K821),J821)</f>
        <v>1275000</v>
      </c>
    </row>
    <row r="822" spans="1:22" x14ac:dyDescent="0.35">
      <c r="A822" t="s">
        <v>1583</v>
      </c>
      <c r="B822" t="s">
        <v>656</v>
      </c>
      <c r="C822" t="str">
        <f t="shared" si="12"/>
        <v>Quinn,  Jack</v>
      </c>
      <c r="E822" t="s">
        <v>14</v>
      </c>
      <c r="F822" t="s">
        <v>48</v>
      </c>
      <c r="G822" t="s">
        <v>9</v>
      </c>
      <c r="H822" s="8" t="str" cm="1">
        <f t="array" ref="H822">INDEX($I$1:$R$1, MATCH(TRUE, INDEX(I822:R822="",0), 0))</f>
        <v>2025-26</v>
      </c>
      <c r="I822" s="1">
        <v>863333</v>
      </c>
      <c r="J822" s="1">
        <v>863333</v>
      </c>
      <c r="S822">
        <f>COUNTIF(I822:R822,I822)</f>
        <v>2</v>
      </c>
      <c r="T822" s="7">
        <f>10-COUNTIF(I822:R822,I822)-COUNTBLANK(I822:R822)</f>
        <v>0</v>
      </c>
      <c r="U822" s="1">
        <f>I822</f>
        <v>863333</v>
      </c>
      <c r="V822" s="1">
        <f>IF(I822=J822,IF(J822=K822,IF(K822=L822,0,L822),K822),J822)</f>
        <v>0</v>
      </c>
    </row>
    <row r="823" spans="1:22" x14ac:dyDescent="0.35">
      <c r="A823" t="s">
        <v>1584</v>
      </c>
      <c r="B823" t="s">
        <v>949</v>
      </c>
      <c r="C823" t="str">
        <f t="shared" si="12"/>
        <v>Quinney,  Gage</v>
      </c>
      <c r="E823" t="s">
        <v>10</v>
      </c>
      <c r="F823" t="s">
        <v>15</v>
      </c>
      <c r="G823" t="s">
        <v>9</v>
      </c>
      <c r="H823" s="8" t="str" cm="1">
        <f t="array" ref="H823">INDEX($I$1:$R$1, MATCH(TRUE, INDEX(I823:R823="",0), 0))</f>
        <v>2025-26</v>
      </c>
      <c r="I823" s="1">
        <v>775000</v>
      </c>
      <c r="J823" s="1">
        <v>775000</v>
      </c>
      <c r="S823">
        <f>COUNTIF(I823:R823,I823)</f>
        <v>2</v>
      </c>
      <c r="T823" s="7">
        <f>10-COUNTIF(I823:R823,I823)-COUNTBLANK(I823:R823)</f>
        <v>0</v>
      </c>
      <c r="U823" s="1">
        <f>I823</f>
        <v>775000</v>
      </c>
      <c r="V823" s="1">
        <f>IF(I823=J823,IF(J823=K823,IF(K823=L823,0,L823),K823),J823)</f>
        <v>0</v>
      </c>
    </row>
    <row r="824" spans="1:22" x14ac:dyDescent="0.35">
      <c r="A824" t="s">
        <v>1585</v>
      </c>
      <c r="B824" t="s">
        <v>1586</v>
      </c>
      <c r="C824" t="str">
        <f t="shared" si="12"/>
        <v>Raanta,  Antti</v>
      </c>
      <c r="E824" t="s">
        <v>10</v>
      </c>
      <c r="F824" t="s">
        <v>12</v>
      </c>
      <c r="G824" t="s">
        <v>365</v>
      </c>
      <c r="H824" s="8" t="str" cm="1">
        <f t="array" ref="H824">INDEX($I$1:$R$1, MATCH(TRUE, INDEX(I824:R824="",0), 0))</f>
        <v>2024-25</v>
      </c>
      <c r="I824" s="1">
        <v>1500000</v>
      </c>
      <c r="S824">
        <f>COUNTIF(I824:R824,I824)</f>
        <v>1</v>
      </c>
      <c r="T824" s="7">
        <f>10-COUNTIF(I824:R824,I824)-COUNTBLANK(I824:R824)</f>
        <v>0</v>
      </c>
      <c r="U824" s="1">
        <f>I824</f>
        <v>1500000</v>
      </c>
      <c r="V824" s="1">
        <f>IF(I824=J824,IF(J824=K824,IF(K824=L824,0,L824),K824),J824)</f>
        <v>0</v>
      </c>
    </row>
    <row r="825" spans="1:22" x14ac:dyDescent="0.35">
      <c r="A825" t="s">
        <v>1587</v>
      </c>
      <c r="B825" t="s">
        <v>1588</v>
      </c>
      <c r="C825" t="str">
        <f t="shared" si="12"/>
        <v>Raddysh,  Darren</v>
      </c>
      <c r="E825" t="s">
        <v>10</v>
      </c>
      <c r="F825" t="s">
        <v>21</v>
      </c>
      <c r="G825" t="s">
        <v>285</v>
      </c>
      <c r="H825" s="8" t="str" cm="1">
        <f t="array" ref="H825">INDEX($I$1:$R$1, MATCH(TRUE, INDEX(I825:R825="",0), 0))</f>
        <v>2026-27</v>
      </c>
      <c r="I825" s="1">
        <v>762500</v>
      </c>
      <c r="J825" s="1">
        <v>975000</v>
      </c>
      <c r="K825" s="1">
        <v>975000</v>
      </c>
      <c r="S825">
        <f>COUNTIF(I825:R825,I825)</f>
        <v>1</v>
      </c>
      <c r="T825" s="7">
        <f>10-COUNTIF(I825:R825,I825)-COUNTBLANK(I825:R825)</f>
        <v>2</v>
      </c>
      <c r="U825" s="1">
        <f>I825</f>
        <v>762500</v>
      </c>
      <c r="V825" s="1">
        <f>IF(I825=J825,IF(J825=K825,IF(K825=L825,0,L825),K825),J825)</f>
        <v>975000</v>
      </c>
    </row>
    <row r="826" spans="1:22" x14ac:dyDescent="0.35">
      <c r="A826" t="s">
        <v>1587</v>
      </c>
      <c r="B826" t="s">
        <v>990</v>
      </c>
      <c r="C826" t="str">
        <f t="shared" si="12"/>
        <v>Raddysh,  Taylor</v>
      </c>
      <c r="E826" t="s">
        <v>14</v>
      </c>
      <c r="F826" t="s">
        <v>18</v>
      </c>
      <c r="G826" t="s">
        <v>9</v>
      </c>
      <c r="H826" s="8" t="str" cm="1">
        <f t="array" ref="H826">INDEX($I$1:$R$1, MATCH(TRUE, INDEX(I826:R826="",0), 0))</f>
        <v>2024-25</v>
      </c>
      <c r="I826" s="1">
        <v>758333</v>
      </c>
      <c r="S826">
        <f>COUNTIF(I826:R826,I826)</f>
        <v>1</v>
      </c>
      <c r="T826" s="7">
        <f>10-COUNTIF(I826:R826,I826)-COUNTBLANK(I826:R826)</f>
        <v>0</v>
      </c>
      <c r="U826" s="1">
        <f>I826</f>
        <v>758333</v>
      </c>
      <c r="V826" s="1">
        <f>IF(I826=J826,IF(J826=K826,IF(K826=L826,0,L826),K826),J826)</f>
        <v>0</v>
      </c>
    </row>
    <row r="827" spans="1:22" x14ac:dyDescent="0.35">
      <c r="A827" t="s">
        <v>1589</v>
      </c>
      <c r="B827" t="s">
        <v>1590</v>
      </c>
      <c r="C827" t="str">
        <f t="shared" si="12"/>
        <v>Rakell,  Rickard</v>
      </c>
      <c r="E827" t="s">
        <v>10</v>
      </c>
      <c r="F827" t="s">
        <v>70</v>
      </c>
      <c r="G827" t="s">
        <v>9</v>
      </c>
      <c r="H827" s="8" t="str" cm="1">
        <f t="array" ref="H827">INDEX($I$1:$R$1, MATCH(TRUE, INDEX(I827:R827="",0), 0))</f>
        <v>2028-29</v>
      </c>
      <c r="I827" s="1">
        <v>5000000</v>
      </c>
      <c r="J827" s="1">
        <v>5000000</v>
      </c>
      <c r="K827" s="1">
        <v>5000000</v>
      </c>
      <c r="L827" s="1">
        <v>5000000</v>
      </c>
      <c r="M827" s="1">
        <v>5000000</v>
      </c>
      <c r="S827">
        <f>COUNTIF(I827:R827,I827)</f>
        <v>5</v>
      </c>
      <c r="T827" s="7">
        <f>10-COUNTIF(I827:R827,I827)-COUNTBLANK(I827:R827)</f>
        <v>0</v>
      </c>
      <c r="U827" s="1">
        <f>I827</f>
        <v>5000000</v>
      </c>
      <c r="V827" s="1">
        <f>IF(I827=J827,IF(J827=K827,IF(K827=L827,0,L827),K827),J827)</f>
        <v>0</v>
      </c>
    </row>
    <row r="828" spans="1:22" x14ac:dyDescent="0.35">
      <c r="A828" t="s">
        <v>1591</v>
      </c>
      <c r="B828" t="s">
        <v>1592</v>
      </c>
      <c r="C828" t="str">
        <f t="shared" si="12"/>
        <v>Rantanen,  Miko</v>
      </c>
      <c r="E828" t="s">
        <v>10</v>
      </c>
      <c r="F828" t="s">
        <v>64</v>
      </c>
      <c r="G828" t="s">
        <v>9</v>
      </c>
      <c r="H828" s="8" t="str" cm="1">
        <f t="array" ref="H828">INDEX($I$1:$R$1, MATCH(TRUE, INDEX(I828:R828="",0), 0))</f>
        <v>2025-26</v>
      </c>
      <c r="I828" s="1">
        <v>9250000</v>
      </c>
      <c r="J828" s="1">
        <v>9250000</v>
      </c>
      <c r="S828">
        <f>COUNTIF(I828:R828,I828)</f>
        <v>2</v>
      </c>
      <c r="T828" s="7">
        <f>10-COUNTIF(I828:R828,I828)-COUNTBLANK(I828:R828)</f>
        <v>0</v>
      </c>
      <c r="U828" s="1">
        <f>I828</f>
        <v>9250000</v>
      </c>
      <c r="V828" s="1">
        <f>IF(I828=J828,IF(J828=K828,IF(K828=L828,0,L828),K828),J828)</f>
        <v>0</v>
      </c>
    </row>
    <row r="829" spans="1:22" x14ac:dyDescent="0.35">
      <c r="A829" t="s">
        <v>1593</v>
      </c>
      <c r="B829" t="s">
        <v>435</v>
      </c>
      <c r="C829" t="str">
        <f t="shared" si="12"/>
        <v>Rasmussen,  Michael</v>
      </c>
      <c r="E829" t="s">
        <v>14</v>
      </c>
      <c r="F829" t="s">
        <v>50</v>
      </c>
      <c r="G829" t="s">
        <v>9</v>
      </c>
      <c r="H829" s="8" t="str" cm="1">
        <f t="array" ref="H829">INDEX($I$1:$R$1, MATCH(TRUE, INDEX(I829:R829="",0), 0))</f>
        <v>2024-25</v>
      </c>
      <c r="I829" s="1">
        <v>1460000</v>
      </c>
      <c r="S829">
        <f>COUNTIF(I829:R829,I829)</f>
        <v>1</v>
      </c>
      <c r="T829" s="7">
        <f>10-COUNTIF(I829:R829,I829)-COUNTBLANK(I829:R829)</f>
        <v>0</v>
      </c>
      <c r="U829" s="1">
        <f>I829</f>
        <v>1460000</v>
      </c>
      <c r="V829" s="1">
        <f>IF(I829=J829,IF(J829=K829,IF(K829=L829,0,L829),K829),J829)</f>
        <v>0</v>
      </c>
    </row>
    <row r="830" spans="1:22" x14ac:dyDescent="0.35">
      <c r="A830" t="s">
        <v>1594</v>
      </c>
      <c r="B830" t="s">
        <v>656</v>
      </c>
      <c r="C830" t="str">
        <f t="shared" si="12"/>
        <v>Rathbone,  Jack</v>
      </c>
      <c r="E830" t="s">
        <v>14</v>
      </c>
      <c r="F830" t="s">
        <v>28</v>
      </c>
      <c r="G830" t="s">
        <v>285</v>
      </c>
      <c r="H830" s="8" t="str" cm="1">
        <f t="array" ref="H830">INDEX($I$1:$R$1, MATCH(TRUE, INDEX(I830:R830="",0), 0))</f>
        <v>2024-25</v>
      </c>
      <c r="I830" s="1">
        <v>850000</v>
      </c>
      <c r="S830">
        <f>COUNTIF(I830:R830,I830)</f>
        <v>1</v>
      </c>
      <c r="T830" s="7">
        <f>10-COUNTIF(I830:R830,I830)-COUNTBLANK(I830:R830)</f>
        <v>0</v>
      </c>
      <c r="U830" s="1">
        <f>I830</f>
        <v>850000</v>
      </c>
      <c r="V830" s="1">
        <f>IF(I830=J830,IF(J830=K830,IF(K830=L830,0,L830),K830),J830)</f>
        <v>0</v>
      </c>
    </row>
    <row r="831" spans="1:22" x14ac:dyDescent="0.35">
      <c r="A831" t="s">
        <v>1597</v>
      </c>
      <c r="B831" t="s">
        <v>1598</v>
      </c>
      <c r="C831" t="str">
        <f t="shared" si="12"/>
        <v>Raty,  Aku</v>
      </c>
      <c r="E831" t="s">
        <v>14</v>
      </c>
      <c r="F831" t="s">
        <v>52</v>
      </c>
      <c r="G831" t="s">
        <v>9</v>
      </c>
      <c r="H831" s="8" t="str" cm="1">
        <f t="array" ref="H831">INDEX($I$1:$R$1, MATCH(TRUE, INDEX(I831:R831="",0), 0))</f>
        <v>2025-26</v>
      </c>
      <c r="I831" s="1">
        <v>896250</v>
      </c>
      <c r="J831" s="1">
        <v>896250</v>
      </c>
      <c r="S831">
        <f>COUNTIF(I831:R831,I831)</f>
        <v>2</v>
      </c>
      <c r="T831" s="7">
        <f>10-COUNTIF(I831:R831,I831)-COUNTBLANK(I831:R831)</f>
        <v>0</v>
      </c>
      <c r="U831" s="1">
        <f>I831</f>
        <v>896250</v>
      </c>
      <c r="V831" s="1">
        <f>IF(I831=J831,IF(J831=K831,IF(K831=L831,0,L831),K831),J831)</f>
        <v>0</v>
      </c>
    </row>
    <row r="832" spans="1:22" x14ac:dyDescent="0.35">
      <c r="A832" t="s">
        <v>1595</v>
      </c>
      <c r="B832" t="s">
        <v>1596</v>
      </c>
      <c r="C832" t="str">
        <f t="shared" si="12"/>
        <v>Räty,  Aatu</v>
      </c>
      <c r="E832" t="s">
        <v>14</v>
      </c>
      <c r="F832" t="s">
        <v>28</v>
      </c>
      <c r="G832" t="s">
        <v>9</v>
      </c>
      <c r="H832" s="8" t="str" cm="1">
        <f t="array" ref="H832">INDEX($I$1:$R$1, MATCH(TRUE, INDEX(I832:R832="",0), 0))</f>
        <v>2025-26</v>
      </c>
      <c r="I832" s="1">
        <v>836667</v>
      </c>
      <c r="J832" s="1">
        <v>836667</v>
      </c>
      <c r="S832">
        <f>COUNTIF(I832:R832,I832)</f>
        <v>2</v>
      </c>
      <c r="T832" s="7">
        <f>10-COUNTIF(I832:R832,I832)-COUNTBLANK(I832:R832)</f>
        <v>0</v>
      </c>
      <c r="U832" s="1">
        <f>I832</f>
        <v>836667</v>
      </c>
      <c r="V832" s="1">
        <f>IF(I832=J832,IF(J832=K832,IF(K832=L832,0,L832),K832),J832)</f>
        <v>0</v>
      </c>
    </row>
    <row r="833" spans="1:22" x14ac:dyDescent="0.35">
      <c r="A833" t="s">
        <v>1599</v>
      </c>
      <c r="B833" t="s">
        <v>663</v>
      </c>
      <c r="C833" t="str">
        <f t="shared" si="12"/>
        <v>Raymond,  Lucas</v>
      </c>
      <c r="E833" t="s">
        <v>14</v>
      </c>
      <c r="F833" t="s">
        <v>50</v>
      </c>
      <c r="G833" t="s">
        <v>9</v>
      </c>
      <c r="H833" s="8" t="str" cm="1">
        <f t="array" ref="H833">INDEX($I$1:$R$1, MATCH(TRUE, INDEX(I833:R833="",0), 0))</f>
        <v>2024-25</v>
      </c>
      <c r="I833" s="1">
        <v>925000</v>
      </c>
      <c r="S833">
        <f>COUNTIF(I833:R833,I833)</f>
        <v>1</v>
      </c>
      <c r="T833" s="7">
        <f>10-COUNTIF(I833:R833,I833)-COUNTBLANK(I833:R833)</f>
        <v>0</v>
      </c>
      <c r="U833" s="1">
        <f>I833</f>
        <v>925000</v>
      </c>
      <c r="V833" s="1">
        <f>IF(I833=J833,IF(J833=K833,IF(K833=L833,0,L833),K833),J833)</f>
        <v>0</v>
      </c>
    </row>
    <row r="834" spans="1:22" x14ac:dyDescent="0.35">
      <c r="A834" t="s">
        <v>1600</v>
      </c>
      <c r="B834" t="s">
        <v>665</v>
      </c>
      <c r="C834" t="str">
        <f t="shared" si="12"/>
        <v>Reaves,  Ryan</v>
      </c>
      <c r="E834" t="s">
        <v>10</v>
      </c>
      <c r="F834" t="s">
        <v>16</v>
      </c>
      <c r="G834" t="s">
        <v>9</v>
      </c>
      <c r="H834" s="8" t="str" cm="1">
        <f t="array" ref="H834">INDEX($I$1:$R$1, MATCH(TRUE, INDEX(I834:R834="",0), 0))</f>
        <v>2026-27</v>
      </c>
      <c r="I834" s="1">
        <v>1350000</v>
      </c>
      <c r="J834" s="1">
        <v>1350000</v>
      </c>
      <c r="K834">
        <v>1350000</v>
      </c>
      <c r="S834">
        <f>COUNTIF(I834:R834,I834)</f>
        <v>3</v>
      </c>
      <c r="T834" s="7">
        <f>10-COUNTIF(I834:R834,I834)-COUNTBLANK(I834:R834)</f>
        <v>0</v>
      </c>
      <c r="U834" s="1">
        <f>I834</f>
        <v>1350000</v>
      </c>
      <c r="V834" s="1">
        <f>IF(I834=J834,IF(J834=K834,IF(K834=L834,0,L834),K834),J834)</f>
        <v>0</v>
      </c>
    </row>
    <row r="835" spans="1:22" x14ac:dyDescent="0.35">
      <c r="A835" t="s">
        <v>1601</v>
      </c>
      <c r="B835" t="s">
        <v>1602</v>
      </c>
      <c r="C835" t="str">
        <f t="shared" ref="C835:C898" si="13">A835&amp;", "&amp;B835</f>
        <v>Regenda,  Pavol</v>
      </c>
      <c r="E835" t="s">
        <v>14</v>
      </c>
      <c r="F835" t="s">
        <v>70</v>
      </c>
      <c r="G835" t="s">
        <v>9</v>
      </c>
      <c r="H835" s="8" t="str" cm="1">
        <f t="array" ref="H835">INDEX($I$1:$R$1, MATCH(TRUE, INDEX(I835:R835="",0), 0))</f>
        <v>2024-25</v>
      </c>
      <c r="I835" s="1">
        <v>855000</v>
      </c>
      <c r="S835">
        <f>COUNTIF(I835:R835,I835)</f>
        <v>1</v>
      </c>
      <c r="T835" s="7">
        <f>10-COUNTIF(I835:R835,I835)-COUNTBLANK(I835:R835)</f>
        <v>0</v>
      </c>
      <c r="U835" s="1">
        <f>I835</f>
        <v>855000</v>
      </c>
      <c r="V835" s="1">
        <f>IF(I835=J835,IF(J835=K835,IF(K835=L835,0,L835),K835),J835)</f>
        <v>0</v>
      </c>
    </row>
    <row r="836" spans="1:22" x14ac:dyDescent="0.35">
      <c r="A836" t="s">
        <v>1603</v>
      </c>
      <c r="B836" t="s">
        <v>729</v>
      </c>
      <c r="C836" t="str">
        <f t="shared" si="13"/>
        <v>Reichel,  Lukas</v>
      </c>
      <c r="E836" t="s">
        <v>14</v>
      </c>
      <c r="F836" t="s">
        <v>18</v>
      </c>
      <c r="G836" t="s">
        <v>9</v>
      </c>
      <c r="H836" s="8" t="str" cm="1">
        <f t="array" ref="H836">INDEX($I$1:$R$1, MATCH(TRUE, INDEX(I836:R836="",0), 0))</f>
        <v>2024-25</v>
      </c>
      <c r="I836" s="1">
        <v>925000</v>
      </c>
      <c r="S836">
        <f>COUNTIF(I836:R836,I836)</f>
        <v>1</v>
      </c>
      <c r="T836" s="7">
        <f>10-COUNTIF(I836:R836,I836)-COUNTBLANK(I836:R836)</f>
        <v>0</v>
      </c>
      <c r="U836" s="1">
        <f>I836</f>
        <v>925000</v>
      </c>
      <c r="V836" s="1">
        <f>IF(I836=J836,IF(J836=K836,IF(K836=L836,0,L836),K836),J836)</f>
        <v>0</v>
      </c>
    </row>
    <row r="837" spans="1:22" x14ac:dyDescent="0.35">
      <c r="A837" t="s">
        <v>1604</v>
      </c>
      <c r="B837" t="s">
        <v>1043</v>
      </c>
      <c r="C837" t="str">
        <f t="shared" si="13"/>
        <v>Reilly,  Mike</v>
      </c>
      <c r="E837" t="s">
        <v>10</v>
      </c>
      <c r="F837" t="s">
        <v>31</v>
      </c>
      <c r="G837" t="s">
        <v>285</v>
      </c>
      <c r="H837" s="8" t="str" cm="1">
        <f t="array" ref="H837">INDEX($I$1:$R$1, MATCH(TRUE, INDEX(I837:R837="",0), 0))</f>
        <v>2025-26</v>
      </c>
      <c r="I837" s="1">
        <v>1000000</v>
      </c>
      <c r="J837" s="1">
        <v>1250000</v>
      </c>
      <c r="S837">
        <f>COUNTIF(I837:R837,I837)</f>
        <v>1</v>
      </c>
      <c r="T837" s="7">
        <f>10-COUNTIF(I837:R837,I837)-COUNTBLANK(I837:R837)</f>
        <v>1</v>
      </c>
      <c r="U837" s="1">
        <f>I837</f>
        <v>1000000</v>
      </c>
      <c r="V837" s="1">
        <f>IF(I837=J837,IF(J837=K837,IF(K837=L837,0,L837),K837),J837)</f>
        <v>1250000</v>
      </c>
    </row>
    <row r="838" spans="1:22" x14ac:dyDescent="0.35">
      <c r="A838" t="s">
        <v>1605</v>
      </c>
      <c r="B838" t="s">
        <v>1606</v>
      </c>
      <c r="C838" t="str">
        <f t="shared" si="13"/>
        <v>Reimer,  James</v>
      </c>
      <c r="E838" t="s">
        <v>10</v>
      </c>
      <c r="F838" t="s">
        <v>50</v>
      </c>
      <c r="G838" t="s">
        <v>365</v>
      </c>
      <c r="H838" s="8" t="str" cm="1">
        <f t="array" ref="H838">INDEX($I$1:$R$1, MATCH(TRUE, INDEX(I838:R838="",0), 0))</f>
        <v>2024-25</v>
      </c>
      <c r="I838" s="1">
        <v>1500000</v>
      </c>
      <c r="S838">
        <f>COUNTIF(I838:R838,I838)</f>
        <v>1</v>
      </c>
      <c r="T838" s="7">
        <f>10-COUNTIF(I838:R838,I838)-COUNTBLANK(I838:R838)</f>
        <v>0</v>
      </c>
      <c r="U838" s="1">
        <f>I838</f>
        <v>1500000</v>
      </c>
      <c r="V838" s="1">
        <f>IF(I838=J838,IF(J838=K838,IF(K838=L838,0,L838),K838),J838)</f>
        <v>0</v>
      </c>
    </row>
    <row r="839" spans="1:22" x14ac:dyDescent="0.35">
      <c r="A839" t="s">
        <v>1607</v>
      </c>
      <c r="B839" t="s">
        <v>1132</v>
      </c>
      <c r="C839" t="str">
        <f t="shared" si="13"/>
        <v>Reinbacher,  David</v>
      </c>
      <c r="E839" t="s">
        <v>14</v>
      </c>
      <c r="F839" t="s">
        <v>83</v>
      </c>
      <c r="G839" t="s">
        <v>285</v>
      </c>
      <c r="H839" s="8" t="str" cm="1">
        <f t="array" ref="H839">INDEX($I$1:$R$1, MATCH(TRUE, INDEX(I839:R839="",0), 0))</f>
        <v>2026-27</v>
      </c>
      <c r="I839" s="1">
        <v>950000</v>
      </c>
      <c r="J839" s="1">
        <v>950000</v>
      </c>
      <c r="K839" s="1">
        <v>950000</v>
      </c>
      <c r="S839">
        <f>COUNTIF(I839:R839,I839)</f>
        <v>3</v>
      </c>
      <c r="T839" s="7">
        <f>10-COUNTIF(I839:R839,I839)-COUNTBLANK(I839:R839)</f>
        <v>0</v>
      </c>
      <c r="U839" s="1">
        <f>I839</f>
        <v>950000</v>
      </c>
      <c r="V839" s="1">
        <f>IF(I839=J839,IF(J839=K839,IF(K839=L839,0,L839),K839),J839)</f>
        <v>0</v>
      </c>
    </row>
    <row r="840" spans="1:22" x14ac:dyDescent="0.35">
      <c r="A840" t="s">
        <v>1608</v>
      </c>
      <c r="B840" t="s">
        <v>531</v>
      </c>
      <c r="C840" t="str">
        <f t="shared" si="13"/>
        <v>Reinhart,  Sam</v>
      </c>
      <c r="E840" t="s">
        <v>10</v>
      </c>
      <c r="F840" t="s">
        <v>24</v>
      </c>
      <c r="G840" t="s">
        <v>9</v>
      </c>
      <c r="H840" s="8" t="str" cm="1">
        <f t="array" ref="H840">INDEX($I$1:$R$1, MATCH(TRUE, INDEX(I840:R840="",0), 0))</f>
        <v>2024-25</v>
      </c>
      <c r="I840" s="1">
        <v>6500000</v>
      </c>
      <c r="S840">
        <f>COUNTIF(I840:R840,I840)</f>
        <v>1</v>
      </c>
      <c r="T840" s="7">
        <f>10-COUNTIF(I840:R840,I840)-COUNTBLANK(I840:R840)</f>
        <v>0</v>
      </c>
      <c r="U840" s="1">
        <f>I840</f>
        <v>6500000</v>
      </c>
      <c r="V840" s="1">
        <f>IF(I840=J840,IF(J840=K840,IF(K840=L840,0,L840),K840),J840)</f>
        <v>0</v>
      </c>
    </row>
    <row r="841" spans="1:22" x14ac:dyDescent="0.35">
      <c r="A841" t="s">
        <v>1609</v>
      </c>
      <c r="B841" t="s">
        <v>493</v>
      </c>
      <c r="C841" t="str">
        <f t="shared" si="13"/>
        <v>Richards,  Justin</v>
      </c>
      <c r="E841" t="s">
        <v>10</v>
      </c>
      <c r="F841" t="s">
        <v>48</v>
      </c>
      <c r="G841" t="s">
        <v>9</v>
      </c>
      <c r="H841" s="8" t="str" cm="1">
        <f t="array" ref="H841">INDEX($I$1:$R$1, MATCH(TRUE, INDEX(I841:R841="",0), 0))</f>
        <v>2024-25</v>
      </c>
      <c r="I841" s="1">
        <v>775000</v>
      </c>
      <c r="S841">
        <f>COUNTIF(I841:R841,I841)</f>
        <v>1</v>
      </c>
      <c r="T841" s="7">
        <f>10-COUNTIF(I841:R841,I841)-COUNTBLANK(I841:R841)</f>
        <v>0</v>
      </c>
      <c r="U841" s="1">
        <f>I841</f>
        <v>775000</v>
      </c>
      <c r="V841" s="1">
        <f>IF(I841=J841,IF(J841=K841,IF(K841=L841,0,L841),K841),J841)</f>
        <v>0</v>
      </c>
    </row>
    <row r="842" spans="1:22" x14ac:dyDescent="0.35">
      <c r="A842" t="s">
        <v>1610</v>
      </c>
      <c r="B842" t="s">
        <v>494</v>
      </c>
      <c r="C842" t="str">
        <f t="shared" si="13"/>
        <v>Rielly,  Morgan</v>
      </c>
      <c r="E842" t="s">
        <v>10</v>
      </c>
      <c r="F842" t="s">
        <v>16</v>
      </c>
      <c r="G842" t="s">
        <v>285</v>
      </c>
      <c r="H842" s="8" t="str" cm="1">
        <f t="array" ref="H842">INDEX($I$1:$R$1, MATCH(TRUE, INDEX(I842:R842="",0), 0))</f>
        <v>2030-31</v>
      </c>
      <c r="I842" s="1">
        <v>7500000</v>
      </c>
      <c r="J842" s="1">
        <v>7500000</v>
      </c>
      <c r="K842" s="1">
        <v>7500000</v>
      </c>
      <c r="L842" s="1">
        <v>7500000</v>
      </c>
      <c r="M842" s="1">
        <v>7500000</v>
      </c>
      <c r="N842" s="1">
        <v>7500000</v>
      </c>
      <c r="O842" s="1">
        <v>7500000</v>
      </c>
      <c r="S842">
        <f>COUNTIF(I842:R842,I842)</f>
        <v>7</v>
      </c>
      <c r="T842" s="7">
        <f>10-COUNTIF(I842:R842,I842)-COUNTBLANK(I842:R842)</f>
        <v>0</v>
      </c>
      <c r="U842" s="1">
        <f>I842</f>
        <v>7500000</v>
      </c>
      <c r="V842" s="1">
        <f>IF(I842=J842,IF(J842=K842,IF(K842=L842,0,L842),K842),J842)</f>
        <v>0</v>
      </c>
    </row>
    <row r="843" spans="1:22" x14ac:dyDescent="0.35">
      <c r="A843" t="s">
        <v>1611</v>
      </c>
      <c r="B843" t="s">
        <v>447</v>
      </c>
      <c r="C843" t="str">
        <f t="shared" si="13"/>
        <v>Ristolainen,  Rasmus</v>
      </c>
      <c r="E843" t="s">
        <v>10</v>
      </c>
      <c r="F843" t="s">
        <v>13</v>
      </c>
      <c r="G843" t="s">
        <v>285</v>
      </c>
      <c r="H843" s="8" t="str" cm="1">
        <f t="array" ref="H843">INDEX($I$1:$R$1, MATCH(TRUE, INDEX(I843:R843="",0), 0))</f>
        <v>2026-27</v>
      </c>
      <c r="I843" s="1">
        <v>5100000</v>
      </c>
      <c r="J843" s="1">
        <v>5100000</v>
      </c>
      <c r="K843" s="1">
        <v>5100000</v>
      </c>
      <c r="S843">
        <f>COUNTIF(I843:R843,I843)</f>
        <v>3</v>
      </c>
      <c r="T843" s="7">
        <f>10-COUNTIF(I843:R843,I843)-COUNTBLANK(I843:R843)</f>
        <v>0</v>
      </c>
      <c r="U843" s="1">
        <f>I843</f>
        <v>5100000</v>
      </c>
      <c r="V843" s="1">
        <f>IF(I843=J843,IF(J843=K843,IF(K843=L843,0,L843),K843),J843)</f>
        <v>0</v>
      </c>
    </row>
    <row r="844" spans="1:22" x14ac:dyDescent="0.35">
      <c r="A844" t="s">
        <v>1612</v>
      </c>
      <c r="B844" t="s">
        <v>1613</v>
      </c>
      <c r="C844" t="str">
        <f t="shared" si="13"/>
        <v>Ritchie,  Calum</v>
      </c>
      <c r="E844" t="s">
        <v>174</v>
      </c>
      <c r="F844" t="s">
        <v>64</v>
      </c>
      <c r="G844" t="s">
        <v>9</v>
      </c>
      <c r="H844" s="8" t="str" cm="1">
        <f t="array" ref="H844">INDEX($I$1:$R$1, MATCH(TRUE, INDEX(I844:R844="",0), 0))</f>
        <v>2023-24</v>
      </c>
      <c r="S844">
        <f>COUNTIF(I844:R844,I844)</f>
        <v>0</v>
      </c>
      <c r="T844" s="7">
        <f>10-COUNTIF(I844:R844,I844)-COUNTBLANK(I844:R844)</f>
        <v>0</v>
      </c>
      <c r="U844" s="1">
        <f>I844</f>
        <v>0</v>
      </c>
      <c r="V844" s="1">
        <f>IF(I844=J844,IF(J844=K844,IF(K844=L844,0,L844),K844),J844)</f>
        <v>0</v>
      </c>
    </row>
    <row r="845" spans="1:22" x14ac:dyDescent="0.35">
      <c r="A845" t="s">
        <v>1614</v>
      </c>
      <c r="B845" t="s">
        <v>1132</v>
      </c>
      <c r="C845" t="str">
        <f t="shared" si="13"/>
        <v>Rittich,  David</v>
      </c>
      <c r="E845" t="s">
        <v>10</v>
      </c>
      <c r="F845" t="s">
        <v>17</v>
      </c>
      <c r="G845" t="s">
        <v>365</v>
      </c>
      <c r="H845" s="8" t="str" cm="1">
        <f t="array" ref="H845">INDEX($I$1:$R$1, MATCH(TRUE, INDEX(I845:R845="",0), 0))</f>
        <v>2024-25</v>
      </c>
      <c r="I845" s="1">
        <v>875000</v>
      </c>
      <c r="S845">
        <f>COUNTIF(I845:R845,I845)</f>
        <v>1</v>
      </c>
      <c r="T845" s="7">
        <f>10-COUNTIF(I845:R845,I845)-COUNTBLANK(I845:R845)</f>
        <v>0</v>
      </c>
      <c r="U845" s="1">
        <f>I845</f>
        <v>875000</v>
      </c>
      <c r="V845" s="1">
        <f>IF(I845=J845,IF(J845=K845,IF(K845=L845,0,L845),K845),J845)</f>
        <v>0</v>
      </c>
    </row>
    <row r="846" spans="1:22" x14ac:dyDescent="0.35">
      <c r="A846" t="s">
        <v>1615</v>
      </c>
      <c r="B846" t="s">
        <v>1560</v>
      </c>
      <c r="C846" t="str">
        <f t="shared" si="13"/>
        <v>Robertson,  Tucker</v>
      </c>
      <c r="E846" t="s">
        <v>14</v>
      </c>
      <c r="F846" t="s">
        <v>41</v>
      </c>
      <c r="G846" t="s">
        <v>9</v>
      </c>
      <c r="H846" s="8" t="str" cm="1">
        <f t="array" ref="H846">INDEX($I$1:$R$1, MATCH(TRUE, INDEX(I846:R846="",0), 0))</f>
        <v>2026-27</v>
      </c>
      <c r="I846" s="1">
        <v>870000</v>
      </c>
      <c r="J846" s="1">
        <v>870000</v>
      </c>
      <c r="K846" s="1">
        <v>870000</v>
      </c>
      <c r="S846">
        <f>COUNTIF(I846:R846,I846)</f>
        <v>3</v>
      </c>
      <c r="T846" s="7">
        <f>10-COUNTIF(I846:R846,I846)-COUNTBLANK(I846:R846)</f>
        <v>0</v>
      </c>
      <c r="U846" s="1">
        <f>I846</f>
        <v>870000</v>
      </c>
      <c r="V846" s="1">
        <f>IF(I846=J846,IF(J846=K846,IF(K846=L846,0,L846),K846),J846)</f>
        <v>0</v>
      </c>
    </row>
    <row r="847" spans="1:22" x14ac:dyDescent="0.35">
      <c r="A847" t="s">
        <v>1615</v>
      </c>
      <c r="B847" t="s">
        <v>1616</v>
      </c>
      <c r="C847" t="str">
        <f t="shared" si="13"/>
        <v>Robertson,  Jason</v>
      </c>
      <c r="E847" t="s">
        <v>14</v>
      </c>
      <c r="F847" t="s">
        <v>45</v>
      </c>
      <c r="G847" t="s">
        <v>9</v>
      </c>
      <c r="H847" s="8" t="str" cm="1">
        <f t="array" ref="H847">INDEX($I$1:$R$1, MATCH(TRUE, INDEX(I847:R847="",0), 0))</f>
        <v>2026-27</v>
      </c>
      <c r="I847" s="1">
        <v>7750000</v>
      </c>
      <c r="J847" s="1">
        <v>7750000</v>
      </c>
      <c r="K847" s="1">
        <v>7750000</v>
      </c>
      <c r="S847">
        <f>COUNTIF(I847:R847,I847)</f>
        <v>3</v>
      </c>
      <c r="T847" s="7">
        <f>10-COUNTIF(I847:R847,I847)-COUNTBLANK(I847:R847)</f>
        <v>0</v>
      </c>
      <c r="U847" s="1">
        <f>I847</f>
        <v>7750000</v>
      </c>
      <c r="V847" s="1">
        <f>IF(I847=J847,IF(J847=K847,IF(K847=L847,0,L847),K847),J847)</f>
        <v>0</v>
      </c>
    </row>
    <row r="848" spans="1:22" x14ac:dyDescent="0.35">
      <c r="A848" t="s">
        <v>1615</v>
      </c>
      <c r="B848" t="s">
        <v>1508</v>
      </c>
      <c r="C848" t="str">
        <f t="shared" si="13"/>
        <v>Robertson,  Nicholas</v>
      </c>
      <c r="E848" t="s">
        <v>14</v>
      </c>
      <c r="F848" t="s">
        <v>16</v>
      </c>
      <c r="G848" t="s">
        <v>9</v>
      </c>
      <c r="H848" s="8" t="str" cm="1">
        <f t="array" ref="H848">INDEX($I$1:$R$1, MATCH(TRUE, INDEX(I848:R848="",0), 0))</f>
        <v>2024-25</v>
      </c>
      <c r="I848" s="1">
        <v>796667</v>
      </c>
      <c r="S848">
        <f>COUNTIF(I848:R848,I848)</f>
        <v>1</v>
      </c>
      <c r="T848" s="7">
        <f>10-COUNTIF(I848:R848,I848)-COUNTBLANK(I848:R848)</f>
        <v>0</v>
      </c>
      <c r="U848" s="1">
        <f>I848</f>
        <v>796667</v>
      </c>
      <c r="V848" s="1">
        <f>IF(I848=J848,IF(J848=K848,IF(K848=L848,0,L848),K848),J848)</f>
        <v>0</v>
      </c>
    </row>
    <row r="849" spans="1:22" x14ac:dyDescent="0.35">
      <c r="A849" t="s">
        <v>1617</v>
      </c>
      <c r="B849" t="s">
        <v>493</v>
      </c>
      <c r="C849" t="str">
        <f t="shared" si="13"/>
        <v>Robidas,  Justin</v>
      </c>
      <c r="E849" t="s">
        <v>14</v>
      </c>
      <c r="F849" t="s">
        <v>12</v>
      </c>
      <c r="G849" t="s">
        <v>9</v>
      </c>
      <c r="H849" s="8" t="str" cm="1">
        <f t="array" ref="H849">INDEX($I$1:$R$1, MATCH(TRUE, INDEX(I849:R849="",0), 0))</f>
        <v>2026-27</v>
      </c>
      <c r="I849" s="1">
        <v>825000</v>
      </c>
      <c r="J849" s="1">
        <v>825000</v>
      </c>
      <c r="K849" s="1">
        <v>825000</v>
      </c>
      <c r="S849">
        <f>COUNTIF(I849:R849,I849)</f>
        <v>3</v>
      </c>
      <c r="T849" s="7">
        <f>10-COUNTIF(I849:R849,I849)-COUNTBLANK(I849:R849)</f>
        <v>0</v>
      </c>
      <c r="U849" s="1">
        <f>I849</f>
        <v>825000</v>
      </c>
      <c r="V849" s="1">
        <f>IF(I849=J849,IF(J849=K849,IF(K849=L849,0,L849),K849),J849)</f>
        <v>0</v>
      </c>
    </row>
    <row r="850" spans="1:22" x14ac:dyDescent="0.35">
      <c r="A850" t="s">
        <v>1618</v>
      </c>
      <c r="B850" t="s">
        <v>1619</v>
      </c>
      <c r="C850" t="str">
        <f t="shared" si="13"/>
        <v>Rodrigue,  Olivier</v>
      </c>
      <c r="E850" t="s">
        <v>10</v>
      </c>
      <c r="F850" t="s">
        <v>46</v>
      </c>
      <c r="G850" t="s">
        <v>365</v>
      </c>
      <c r="H850" s="8" t="str" cm="1">
        <f t="array" ref="H850">INDEX($I$1:$R$1, MATCH(TRUE, INDEX(I850:R850="",0), 0))</f>
        <v>2024-25</v>
      </c>
      <c r="I850" s="1">
        <v>775000</v>
      </c>
      <c r="S850">
        <f>COUNTIF(I850:R850,I850)</f>
        <v>1</v>
      </c>
      <c r="T850" s="7">
        <f>10-COUNTIF(I850:R850,I850)-COUNTBLANK(I850:R850)</f>
        <v>0</v>
      </c>
      <c r="U850" s="1">
        <f>I850</f>
        <v>775000</v>
      </c>
      <c r="V850" s="1">
        <f>IF(I850=J850,IF(J850=K850,IF(K850=L850,0,L850),K850),J850)</f>
        <v>0</v>
      </c>
    </row>
    <row r="851" spans="1:22" x14ac:dyDescent="0.35">
      <c r="A851" t="s">
        <v>1620</v>
      </c>
      <c r="B851" t="s">
        <v>598</v>
      </c>
      <c r="C851" t="str">
        <f t="shared" si="13"/>
        <v>Rodrigues,  Evan</v>
      </c>
      <c r="E851" t="s">
        <v>10</v>
      </c>
      <c r="F851" t="s">
        <v>24</v>
      </c>
      <c r="G851" t="s">
        <v>9</v>
      </c>
      <c r="H851" s="8" t="str" cm="1">
        <f t="array" ref="H851">INDEX($I$1:$R$1, MATCH(TRUE, INDEX(I851:R851="",0), 0))</f>
        <v>2027-28</v>
      </c>
      <c r="I851" s="1">
        <v>3000000</v>
      </c>
      <c r="J851" s="1">
        <v>3000000</v>
      </c>
      <c r="K851" s="1">
        <v>3000000</v>
      </c>
      <c r="L851" s="1">
        <v>3000000</v>
      </c>
      <c r="S851">
        <f>COUNTIF(I851:R851,I851)</f>
        <v>4</v>
      </c>
      <c r="T851" s="7">
        <f>10-COUNTIF(I851:R851,I851)-COUNTBLANK(I851:R851)</f>
        <v>0</v>
      </c>
      <c r="U851" s="1">
        <f>I851</f>
        <v>3000000</v>
      </c>
      <c r="V851" s="1">
        <f>IF(I851=J851,IF(J851=K851,IF(K851=L851,0,L851),K851),J851)</f>
        <v>0</v>
      </c>
    </row>
    <row r="852" spans="1:22" x14ac:dyDescent="0.35">
      <c r="A852" t="s">
        <v>1621</v>
      </c>
      <c r="B852" t="s">
        <v>1622</v>
      </c>
      <c r="C852" t="str">
        <f t="shared" si="13"/>
        <v>Romanov,  Georgi</v>
      </c>
      <c r="E852" t="s">
        <v>14</v>
      </c>
      <c r="F852" t="s">
        <v>71</v>
      </c>
      <c r="G852" t="s">
        <v>365</v>
      </c>
      <c r="H852" s="8" t="str" cm="1">
        <f t="array" ref="H852">INDEX($I$1:$R$1, MATCH(TRUE, INDEX(I852:R852="",0), 0))</f>
        <v>2025-26</v>
      </c>
      <c r="I852" s="1">
        <v>910000</v>
      </c>
      <c r="J852" s="1">
        <v>910000</v>
      </c>
      <c r="S852">
        <f>COUNTIF(I852:R852,I852)</f>
        <v>2</v>
      </c>
      <c r="T852" s="7">
        <f>10-COUNTIF(I852:R852,I852)-COUNTBLANK(I852:R852)</f>
        <v>0</v>
      </c>
      <c r="U852" s="1">
        <f>I852</f>
        <v>910000</v>
      </c>
      <c r="V852" s="1">
        <f>IF(I852=J852,IF(J852=K852,IF(K852=L852,0,L852),K852),J852)</f>
        <v>0</v>
      </c>
    </row>
    <row r="853" spans="1:22" x14ac:dyDescent="0.35">
      <c r="A853" t="s">
        <v>1621</v>
      </c>
      <c r="B853" t="s">
        <v>481</v>
      </c>
      <c r="C853" t="str">
        <f t="shared" si="13"/>
        <v>Romanov,  Alexander</v>
      </c>
      <c r="E853" t="s">
        <v>14</v>
      </c>
      <c r="F853" t="s">
        <v>31</v>
      </c>
      <c r="G853" t="s">
        <v>285</v>
      </c>
      <c r="H853" s="8" t="str" cm="1">
        <f t="array" ref="H853">INDEX($I$1:$R$1, MATCH(TRUE, INDEX(I853:R853="",0), 0))</f>
        <v>2025-26</v>
      </c>
      <c r="I853" s="1">
        <v>2500000</v>
      </c>
      <c r="J853" s="1">
        <v>2500000</v>
      </c>
      <c r="S853">
        <f>COUNTIF(I853:R853,I853)</f>
        <v>2</v>
      </c>
      <c r="T853" s="7">
        <f>10-COUNTIF(I853:R853,I853)-COUNTBLANK(I853:R853)</f>
        <v>0</v>
      </c>
      <c r="U853" s="1">
        <f>I853</f>
        <v>2500000</v>
      </c>
      <c r="V853" s="1">
        <f>IF(I853=J853,IF(J853=K853,IF(K853=L853,0,L853),K853),J853)</f>
        <v>0</v>
      </c>
    </row>
    <row r="854" spans="1:22" x14ac:dyDescent="0.35">
      <c r="A854" t="s">
        <v>1623</v>
      </c>
      <c r="B854" t="s">
        <v>653</v>
      </c>
      <c r="C854" t="str">
        <f t="shared" si="13"/>
        <v>Roos,  Filip</v>
      </c>
      <c r="F854" t="s">
        <v>18</v>
      </c>
      <c r="G854" t="s">
        <v>285</v>
      </c>
      <c r="H854" s="8" t="str" cm="1">
        <f t="array" ref="H854">INDEX($I$1:$R$1, MATCH(TRUE, INDEX(I854:R854="",0), 0))</f>
        <v>2024-25</v>
      </c>
      <c r="I854" s="1">
        <v>925000</v>
      </c>
      <c r="S854">
        <f>COUNTIF(I854:R854,I854)</f>
        <v>1</v>
      </c>
      <c r="T854" s="7">
        <f>10-COUNTIF(I854:R854,I854)-COUNTBLANK(I854:R854)</f>
        <v>0</v>
      </c>
      <c r="U854" s="1">
        <f>I854</f>
        <v>925000</v>
      </c>
      <c r="V854" s="1">
        <f>IF(I854=J854,IF(J854=K854,IF(K854=L854,0,L854),K854),J854)</f>
        <v>0</v>
      </c>
    </row>
    <row r="855" spans="1:22" x14ac:dyDescent="0.35">
      <c r="A855" t="s">
        <v>1624</v>
      </c>
      <c r="B855" t="s">
        <v>1625</v>
      </c>
      <c r="C855" t="str">
        <f t="shared" si="13"/>
        <v>Rosburg,  Jerad</v>
      </c>
      <c r="E855" t="s">
        <v>10</v>
      </c>
      <c r="F855" t="s">
        <v>45</v>
      </c>
      <c r="G855" t="s">
        <v>285</v>
      </c>
      <c r="H855" s="8" t="str" cm="1">
        <f t="array" ref="H855">INDEX($I$1:$R$1, MATCH(TRUE, INDEX(I855:R855="",0), 0))</f>
        <v>2024-25</v>
      </c>
      <c r="I855" s="1">
        <v>775000</v>
      </c>
      <c r="S855">
        <f>COUNTIF(I855:R855,I855)</f>
        <v>1</v>
      </c>
      <c r="T855" s="7">
        <f>10-COUNTIF(I855:R855,I855)-COUNTBLANK(I855:R855)</f>
        <v>0</v>
      </c>
      <c r="U855" s="1">
        <f>I855</f>
        <v>775000</v>
      </c>
      <c r="V855" s="1">
        <f>IF(I855=J855,IF(J855=K855,IF(K855=L855,0,L855),K855),J855)</f>
        <v>0</v>
      </c>
    </row>
    <row r="856" spans="1:22" x14ac:dyDescent="0.35">
      <c r="A856" t="s">
        <v>1626</v>
      </c>
      <c r="B856" t="s">
        <v>1627</v>
      </c>
      <c r="C856" t="str">
        <f t="shared" si="13"/>
        <v>Rosen,  Isak</v>
      </c>
      <c r="E856" t="s">
        <v>14</v>
      </c>
      <c r="F856" t="s">
        <v>48</v>
      </c>
      <c r="G856" t="s">
        <v>9</v>
      </c>
      <c r="H856" s="8" t="str" cm="1">
        <f t="array" ref="H856">INDEX($I$1:$R$1, MATCH(TRUE, INDEX(I856:R856="",0), 0))</f>
        <v>2026-27</v>
      </c>
      <c r="I856" s="1">
        <v>894167</v>
      </c>
      <c r="J856" s="1">
        <v>894167</v>
      </c>
      <c r="K856">
        <v>894167</v>
      </c>
      <c r="S856">
        <f>COUNTIF(I856:R856,I856)</f>
        <v>3</v>
      </c>
      <c r="T856" s="7">
        <f>10-COUNTIF(I856:R856,I856)-COUNTBLANK(I856:R856)</f>
        <v>0</v>
      </c>
      <c r="U856" s="1">
        <f>I856</f>
        <v>894167</v>
      </c>
      <c r="V856" s="1">
        <f>IF(I856=J856,IF(J856=K856,IF(K856=L856,0,L856),K856),J856)</f>
        <v>0</v>
      </c>
    </row>
    <row r="857" spans="1:22" x14ac:dyDescent="0.35">
      <c r="A857" t="s">
        <v>1626</v>
      </c>
      <c r="B857" t="s">
        <v>1085</v>
      </c>
      <c r="C857" t="str">
        <f t="shared" si="13"/>
        <v>Rosen,  Calle</v>
      </c>
      <c r="E857" t="s">
        <v>10</v>
      </c>
      <c r="F857" t="s">
        <v>53</v>
      </c>
      <c r="G857" t="s">
        <v>285</v>
      </c>
      <c r="H857" s="8" t="str" cm="1">
        <f t="array" ref="H857">INDEX($I$1:$R$1, MATCH(TRUE, INDEX(I857:R857="",0), 0))</f>
        <v>2024-25</v>
      </c>
      <c r="I857" s="1">
        <v>762500</v>
      </c>
      <c r="S857">
        <f>COUNTIF(I857:R857,I857)</f>
        <v>1</v>
      </c>
      <c r="T857" s="7">
        <f>10-COUNTIF(I857:R857,I857)-COUNTBLANK(I857:R857)</f>
        <v>0</v>
      </c>
      <c r="U857" s="1">
        <f>I857</f>
        <v>762500</v>
      </c>
      <c r="V857" s="1">
        <f>IF(I857=J857,IF(J857=K857,IF(K857=L857,0,L857),K857),J857)</f>
        <v>0</v>
      </c>
    </row>
    <row r="858" spans="1:22" x14ac:dyDescent="0.35">
      <c r="A858" t="s">
        <v>1628</v>
      </c>
      <c r="B858" t="s">
        <v>656</v>
      </c>
      <c r="C858" t="str">
        <f t="shared" si="13"/>
        <v>Roslovic,  Jack</v>
      </c>
      <c r="E858" t="s">
        <v>10</v>
      </c>
      <c r="F858" t="s">
        <v>43</v>
      </c>
      <c r="G858" t="s">
        <v>9</v>
      </c>
      <c r="H858" s="8" t="str" cm="1">
        <f t="array" ref="H858">INDEX($I$1:$R$1, MATCH(TRUE, INDEX(I858:R858="",0), 0))</f>
        <v>2024-25</v>
      </c>
      <c r="I858" s="1">
        <v>4000000</v>
      </c>
      <c r="S858">
        <f>COUNTIF(I858:R858,I858)</f>
        <v>1</v>
      </c>
      <c r="T858" s="7">
        <f>10-COUNTIF(I858:R858,I858)-COUNTBLANK(I858:R858)</f>
        <v>0</v>
      </c>
      <c r="U858" s="1">
        <f>I858</f>
        <v>4000000</v>
      </c>
      <c r="V858" s="1">
        <f>IF(I858=J858,IF(J858=K858,IF(K858=L858,0,L858),K858),J858)</f>
        <v>0</v>
      </c>
    </row>
    <row r="859" spans="1:22" x14ac:dyDescent="0.35">
      <c r="A859" t="s">
        <v>1629</v>
      </c>
      <c r="B859" t="s">
        <v>1148</v>
      </c>
      <c r="C859" t="str">
        <f t="shared" si="13"/>
        <v>Rossi,  Marco</v>
      </c>
      <c r="E859" t="s">
        <v>14</v>
      </c>
      <c r="F859" t="s">
        <v>37</v>
      </c>
      <c r="G859" t="s">
        <v>9</v>
      </c>
      <c r="H859" s="8" t="str" cm="1">
        <f t="array" ref="H859">INDEX($I$1:$R$1, MATCH(TRUE, INDEX(I859:R859="",0), 0))</f>
        <v>2025-26</v>
      </c>
      <c r="I859" s="1">
        <v>863333</v>
      </c>
      <c r="J859" s="1">
        <v>863333</v>
      </c>
      <c r="S859">
        <f>COUNTIF(I859:R859,I859)</f>
        <v>2</v>
      </c>
      <c r="T859" s="7">
        <f>10-COUNTIF(I859:R859,I859)-COUNTBLANK(I859:R859)</f>
        <v>0</v>
      </c>
      <c r="U859" s="1">
        <f>I859</f>
        <v>863333</v>
      </c>
      <c r="V859" s="1">
        <f>IF(I859=J859,IF(J859=K859,IF(K859=L859,0,L859),K859),J859)</f>
        <v>0</v>
      </c>
    </row>
    <row r="860" spans="1:22" x14ac:dyDescent="0.35">
      <c r="A860" t="s">
        <v>1630</v>
      </c>
      <c r="B860" t="s">
        <v>729</v>
      </c>
      <c r="C860" t="str">
        <f t="shared" si="13"/>
        <v>Rousek,  Lukas</v>
      </c>
      <c r="E860" t="s">
        <v>10</v>
      </c>
      <c r="F860" t="s">
        <v>48</v>
      </c>
      <c r="G860" t="s">
        <v>9</v>
      </c>
      <c r="H860" s="8" t="str" cm="1">
        <f t="array" ref="H860">INDEX($I$1:$R$1, MATCH(TRUE, INDEX(I860:R860="",0), 0))</f>
        <v>2025-26</v>
      </c>
      <c r="I860" s="1">
        <v>775000</v>
      </c>
      <c r="J860" s="1">
        <v>775000</v>
      </c>
      <c r="S860">
        <f>COUNTIF(I860:R860,I860)</f>
        <v>2</v>
      </c>
      <c r="T860" s="7">
        <f>10-COUNTIF(I860:R860,I860)-COUNTBLANK(I860:R860)</f>
        <v>0</v>
      </c>
      <c r="U860" s="1">
        <f>I860</f>
        <v>775000</v>
      </c>
      <c r="V860" s="1">
        <f>IF(I860=J860,IF(J860=K860,IF(K860=L860,0,L860),K860),J860)</f>
        <v>0</v>
      </c>
    </row>
    <row r="861" spans="1:22" x14ac:dyDescent="0.35">
      <c r="A861" t="s">
        <v>1631</v>
      </c>
      <c r="B861" t="s">
        <v>467</v>
      </c>
      <c r="C861" t="str">
        <f t="shared" si="13"/>
        <v>Roy,  Nicolas</v>
      </c>
      <c r="E861" t="s">
        <v>10</v>
      </c>
      <c r="F861" t="s">
        <v>15</v>
      </c>
      <c r="G861" t="s">
        <v>9</v>
      </c>
      <c r="H861" s="8" t="str" cm="1">
        <f t="array" ref="H861">INDEX($I$1:$R$1, MATCH(TRUE, INDEX(I861:R861="",0), 0))</f>
        <v>2027-28</v>
      </c>
      <c r="I861" s="1">
        <v>3000000</v>
      </c>
      <c r="J861" s="1">
        <v>3000000</v>
      </c>
      <c r="K861" s="1">
        <v>3000000</v>
      </c>
      <c r="L861" s="1">
        <v>3000000</v>
      </c>
      <c r="S861">
        <f>COUNTIF(I861:R861,I861)</f>
        <v>4</v>
      </c>
      <c r="T861" s="7">
        <f>10-COUNTIF(I861:R861,I861)-COUNTBLANK(I861:R861)</f>
        <v>0</v>
      </c>
      <c r="U861" s="1">
        <f>I861</f>
        <v>3000000</v>
      </c>
      <c r="V861" s="1">
        <f>IF(I861=J861,IF(J861=K861,IF(K861=L861,0,L861),K861),J861)</f>
        <v>0</v>
      </c>
    </row>
    <row r="862" spans="1:22" x14ac:dyDescent="0.35">
      <c r="A862" t="s">
        <v>1631</v>
      </c>
      <c r="B862" t="s">
        <v>826</v>
      </c>
      <c r="C862" t="str">
        <f t="shared" si="13"/>
        <v>Roy,  Joshua</v>
      </c>
      <c r="E862" t="s">
        <v>14</v>
      </c>
      <c r="F862" t="s">
        <v>19</v>
      </c>
      <c r="G862" t="s">
        <v>9</v>
      </c>
      <c r="H862" s="8" t="str" cm="1">
        <f t="array" ref="H862">INDEX($I$1:$R$1, MATCH(TRUE, INDEX(I862:R862="",0), 0))</f>
        <v>2026-27</v>
      </c>
      <c r="I862" s="1">
        <v>835000</v>
      </c>
      <c r="J862" s="1">
        <v>835000</v>
      </c>
      <c r="K862" s="1">
        <v>835000</v>
      </c>
      <c r="S862">
        <f>COUNTIF(I862:R862,I862)</f>
        <v>3</v>
      </c>
      <c r="T862" s="7">
        <f>10-COUNTIF(I862:R862,I862)-COUNTBLANK(I862:R862)</f>
        <v>0</v>
      </c>
      <c r="U862" s="1">
        <f>I862</f>
        <v>835000</v>
      </c>
      <c r="V862" s="1">
        <f>IF(I862=J862,IF(J862=K862,IF(K862=L862,0,L862),K862),J862)</f>
        <v>0</v>
      </c>
    </row>
    <row r="863" spans="1:22" x14ac:dyDescent="0.35">
      <c r="A863" t="s">
        <v>1631</v>
      </c>
      <c r="B863" t="s">
        <v>533</v>
      </c>
      <c r="C863" t="str">
        <f t="shared" si="13"/>
        <v>Roy,  Matt</v>
      </c>
      <c r="E863" t="s">
        <v>10</v>
      </c>
      <c r="F863" t="s">
        <v>17</v>
      </c>
      <c r="G863" t="s">
        <v>285</v>
      </c>
      <c r="H863" s="8" t="str" cm="1">
        <f t="array" ref="H863">INDEX($I$1:$R$1, MATCH(TRUE, INDEX(I863:R863="",0), 0))</f>
        <v>2024-25</v>
      </c>
      <c r="I863" s="1">
        <v>3150000</v>
      </c>
      <c r="S863">
        <f>COUNTIF(I863:R863,I863)</f>
        <v>1</v>
      </c>
      <c r="T863" s="7">
        <f>10-COUNTIF(I863:R863,I863)-COUNTBLANK(I863:R863)</f>
        <v>0</v>
      </c>
      <c r="U863" s="1">
        <f>I863</f>
        <v>3150000</v>
      </c>
      <c r="V863" s="1">
        <f>IF(I863=J863,IF(J863=K863,IF(K863=L863,0,L863),K863),J863)</f>
        <v>0</v>
      </c>
    </row>
    <row r="864" spans="1:22" x14ac:dyDescent="0.35">
      <c r="A864" t="s">
        <v>1632</v>
      </c>
      <c r="B864" t="s">
        <v>1289</v>
      </c>
      <c r="C864" t="str">
        <f t="shared" si="13"/>
        <v>Rust,  Bryan</v>
      </c>
      <c r="E864" t="s">
        <v>10</v>
      </c>
      <c r="F864" t="s">
        <v>8</v>
      </c>
      <c r="G864" t="s">
        <v>9</v>
      </c>
      <c r="H864" s="8" t="str" cm="1">
        <f t="array" ref="H864">INDEX($I$1:$R$1, MATCH(TRUE, INDEX(I864:R864="",0), 0))</f>
        <v>2028-29</v>
      </c>
      <c r="I864" s="1">
        <v>5125000</v>
      </c>
      <c r="J864" s="1">
        <v>5125000</v>
      </c>
      <c r="K864" s="1">
        <v>5125000</v>
      </c>
      <c r="L864" s="1">
        <v>5125000</v>
      </c>
      <c r="M864" s="1">
        <v>5125000</v>
      </c>
      <c r="S864">
        <f>COUNTIF(I864:R864,I864)</f>
        <v>5</v>
      </c>
      <c r="T864" s="7">
        <f>10-COUNTIF(I864:R864,I864)-COUNTBLANK(I864:R864)</f>
        <v>0</v>
      </c>
      <c r="U864" s="1">
        <f>I864</f>
        <v>5125000</v>
      </c>
      <c r="V864" s="1">
        <f>IF(I864=J864,IF(J864=K864,IF(K864=L864,0,L864),K864),J864)</f>
        <v>0</v>
      </c>
    </row>
    <row r="865" spans="1:22" x14ac:dyDescent="0.35">
      <c r="A865" t="s">
        <v>1633</v>
      </c>
      <c r="B865" t="s">
        <v>1093</v>
      </c>
      <c r="C865" t="str">
        <f t="shared" si="13"/>
        <v>Rutta,  Jan</v>
      </c>
      <c r="E865" t="s">
        <v>10</v>
      </c>
      <c r="F865" t="s">
        <v>8</v>
      </c>
      <c r="G865" t="s">
        <v>285</v>
      </c>
      <c r="H865" s="8" t="str" cm="1">
        <f t="array" ref="H865">INDEX($I$1:$R$1, MATCH(TRUE, INDEX(I865:R865="",0), 0))</f>
        <v>2025-26</v>
      </c>
      <c r="I865" s="1">
        <v>2750000</v>
      </c>
      <c r="J865" s="1">
        <v>2750000</v>
      </c>
      <c r="S865">
        <f>COUNTIF(I865:R865,I865)</f>
        <v>2</v>
      </c>
      <c r="T865" s="7">
        <f>10-COUNTIF(I865:R865,I865)-COUNTBLANK(I865:R865)</f>
        <v>0</v>
      </c>
      <c r="U865" s="1">
        <f>I865</f>
        <v>2750000</v>
      </c>
      <c r="V865" s="1">
        <f>IF(I865=J865,IF(J865=K865,IF(K865=L865,0,L865),K865),J865)</f>
        <v>0</v>
      </c>
    </row>
    <row r="866" spans="1:22" x14ac:dyDescent="0.35">
      <c r="A866" t="s">
        <v>1634</v>
      </c>
      <c r="B866" t="s">
        <v>512</v>
      </c>
      <c r="C866" t="str">
        <f t="shared" si="13"/>
        <v>Ruzicka,  Adam</v>
      </c>
      <c r="E866" t="s">
        <v>14</v>
      </c>
      <c r="F866" t="s">
        <v>27</v>
      </c>
      <c r="G866" t="s">
        <v>9</v>
      </c>
      <c r="H866" s="8" t="str" cm="1">
        <f t="array" ref="H866">INDEX($I$1:$R$1, MATCH(TRUE, INDEX(I866:R866="",0), 0))</f>
        <v>2024-25</v>
      </c>
      <c r="I866" s="1">
        <v>762500</v>
      </c>
      <c r="S866">
        <f>COUNTIF(I866:R866,I866)</f>
        <v>1</v>
      </c>
      <c r="T866" s="7">
        <f>10-COUNTIF(I866:R866,I866)-COUNTBLANK(I866:R866)</f>
        <v>0</v>
      </c>
      <c r="U866" s="1">
        <f>I866</f>
        <v>762500</v>
      </c>
      <c r="V866" s="1">
        <f>IF(I866=J866,IF(J866=K866,IF(K866=L866,0,L866),K866),J866)</f>
        <v>0</v>
      </c>
    </row>
    <row r="867" spans="1:22" x14ac:dyDescent="0.35">
      <c r="A867" t="s">
        <v>1635</v>
      </c>
      <c r="B867" t="s">
        <v>895</v>
      </c>
      <c r="C867" t="str">
        <f t="shared" si="13"/>
        <v>Ryan,  Derek</v>
      </c>
      <c r="E867" t="s">
        <v>10</v>
      </c>
      <c r="F867" t="s">
        <v>46</v>
      </c>
      <c r="G867" t="s">
        <v>9</v>
      </c>
      <c r="H867" s="8" t="str" cm="1">
        <f t="array" ref="H867">INDEX($I$1:$R$1, MATCH(TRUE, INDEX(I867:R867="",0), 0))</f>
        <v>2025-26</v>
      </c>
      <c r="I867" s="1">
        <v>900000</v>
      </c>
      <c r="J867" s="1">
        <v>900000</v>
      </c>
      <c r="S867">
        <f>COUNTIF(I867:R867,I867)</f>
        <v>2</v>
      </c>
      <c r="T867" s="7">
        <f>10-COUNTIF(I867:R867,I867)-COUNTBLANK(I867:R867)</f>
        <v>0</v>
      </c>
      <c r="U867" s="1">
        <f>I867</f>
        <v>900000</v>
      </c>
      <c r="V867" s="1">
        <f>IF(I867=J867,IF(J867=K867,IF(K867=L867,0,L867),K867),J867)</f>
        <v>0</v>
      </c>
    </row>
    <row r="868" spans="1:22" x14ac:dyDescent="0.35">
      <c r="A868" t="s">
        <v>1636</v>
      </c>
      <c r="B868" t="s">
        <v>1252</v>
      </c>
      <c r="C868" t="str">
        <f t="shared" si="13"/>
        <v>Sabourin,  Scott</v>
      </c>
      <c r="E868" t="s">
        <v>10</v>
      </c>
      <c r="F868" t="s">
        <v>71</v>
      </c>
      <c r="G868" t="s">
        <v>9</v>
      </c>
      <c r="H868" s="8" t="str" cm="1">
        <f t="array" ref="H868">INDEX($I$1:$R$1, MATCH(TRUE, INDEX(I868:R868="",0), 0))</f>
        <v>2025-26</v>
      </c>
      <c r="I868" s="1">
        <v>775000</v>
      </c>
      <c r="J868" s="1">
        <v>775000</v>
      </c>
      <c r="S868">
        <f>COUNTIF(I868:R868,I868)</f>
        <v>2</v>
      </c>
      <c r="T868" s="7">
        <f>10-COUNTIF(I868:R868,I868)-COUNTBLANK(I868:R868)</f>
        <v>0</v>
      </c>
      <c r="U868" s="1">
        <f>I868</f>
        <v>775000</v>
      </c>
      <c r="V868" s="1">
        <f>IF(I868=J868,IF(J868=K868,IF(K868=L868,0,L868),K868),J868)</f>
        <v>0</v>
      </c>
    </row>
    <row r="869" spans="1:22" x14ac:dyDescent="0.35">
      <c r="A869" t="s">
        <v>1637</v>
      </c>
      <c r="B869" t="s">
        <v>1638</v>
      </c>
      <c r="C869" t="str">
        <f t="shared" si="13"/>
        <v>Sale,  Eduard</v>
      </c>
      <c r="E869" t="s">
        <v>14</v>
      </c>
      <c r="F869" t="s">
        <v>41</v>
      </c>
      <c r="G869" t="s">
        <v>9</v>
      </c>
      <c r="H869" s="8" t="str" cm="1">
        <f t="array" ref="H869">INDEX($I$1:$R$1, MATCH(TRUE, INDEX(I869:R869="",0), 0))</f>
        <v>2026-27</v>
      </c>
      <c r="I869" s="1">
        <v>950000</v>
      </c>
      <c r="J869" s="1">
        <v>950000</v>
      </c>
      <c r="K869" s="1">
        <v>950000</v>
      </c>
      <c r="S869">
        <f>COUNTIF(I869:R869,I869)</f>
        <v>3</v>
      </c>
      <c r="T869" s="7">
        <f>10-COUNTIF(I869:R869,I869)-COUNTBLANK(I869:R869)</f>
        <v>0</v>
      </c>
      <c r="U869" s="1">
        <f>I869</f>
        <v>950000</v>
      </c>
      <c r="V869" s="1">
        <f>IF(I869=J869,IF(J869=K869,IF(K869=L869,0,L869),K869),J869)</f>
        <v>0</v>
      </c>
    </row>
    <row r="870" spans="1:22" x14ac:dyDescent="0.35">
      <c r="A870" t="s">
        <v>1639</v>
      </c>
      <c r="B870" t="s">
        <v>1261</v>
      </c>
      <c r="C870" t="str">
        <f t="shared" si="13"/>
        <v>Salo,  Robin</v>
      </c>
      <c r="E870" t="s">
        <v>14</v>
      </c>
      <c r="F870" t="s">
        <v>31</v>
      </c>
      <c r="G870" t="s">
        <v>285</v>
      </c>
      <c r="H870" s="8" t="str" cm="1">
        <f t="array" ref="H870">INDEX($I$1:$R$1, MATCH(TRUE, INDEX(I870:R870="",0), 0))</f>
        <v>2024-25</v>
      </c>
      <c r="I870" s="1">
        <v>800000</v>
      </c>
      <c r="S870">
        <f>COUNTIF(I870:R870,I870)</f>
        <v>1</v>
      </c>
      <c r="T870" s="7">
        <f>10-COUNTIF(I870:R870,I870)-COUNTBLANK(I870:R870)</f>
        <v>0</v>
      </c>
      <c r="U870" s="1">
        <f>I870</f>
        <v>800000</v>
      </c>
      <c r="V870" s="1">
        <f>IF(I870=J870,IF(J870=K870,IF(K870=L870,0,L870),K870),J870)</f>
        <v>0</v>
      </c>
    </row>
    <row r="871" spans="1:22" x14ac:dyDescent="0.35">
      <c r="A871" t="s">
        <v>1640</v>
      </c>
      <c r="B871" t="s">
        <v>703</v>
      </c>
      <c r="C871" t="str">
        <f t="shared" si="13"/>
        <v>Samberg,  Dylan</v>
      </c>
      <c r="E871" t="s">
        <v>14</v>
      </c>
      <c r="F871" t="s">
        <v>20</v>
      </c>
      <c r="G871" t="s">
        <v>285</v>
      </c>
      <c r="H871" s="8" t="str" cm="1">
        <f t="array" ref="H871">INDEX($I$1:$R$1, MATCH(TRUE, INDEX(I871:R871="",0), 0))</f>
        <v>2025-26</v>
      </c>
      <c r="I871" s="1">
        <v>1400000</v>
      </c>
      <c r="J871" s="1">
        <v>1400000</v>
      </c>
      <c r="S871">
        <f>COUNTIF(I871:R871,I871)</f>
        <v>2</v>
      </c>
      <c r="T871" s="7">
        <f>10-COUNTIF(I871:R871,I871)-COUNTBLANK(I871:R871)</f>
        <v>0</v>
      </c>
      <c r="U871" s="1">
        <f>I871</f>
        <v>1400000</v>
      </c>
      <c r="V871" s="1">
        <f>IF(I871=J871,IF(J871=K871,IF(K871=L871,0,L871),K871),J871)</f>
        <v>0</v>
      </c>
    </row>
    <row r="872" spans="1:22" x14ac:dyDescent="0.35">
      <c r="A872" t="s">
        <v>1641</v>
      </c>
      <c r="B872" t="s">
        <v>1642</v>
      </c>
      <c r="C872" t="str">
        <f t="shared" si="13"/>
        <v>Samoskevich,  Mackie</v>
      </c>
      <c r="E872" t="s">
        <v>14</v>
      </c>
      <c r="F872" t="s">
        <v>24</v>
      </c>
      <c r="G872" t="s">
        <v>9</v>
      </c>
      <c r="H872" s="8" t="str" cm="1">
        <f t="array" ref="H872">INDEX($I$1:$R$1, MATCH(TRUE, INDEX(I872:R872="",0), 0))</f>
        <v>2025-26</v>
      </c>
      <c r="I872" s="1">
        <v>925000</v>
      </c>
      <c r="J872" s="1">
        <v>925000</v>
      </c>
      <c r="S872">
        <f>COUNTIF(I872:R872,I872)</f>
        <v>2</v>
      </c>
      <c r="T872" s="7">
        <f>10-COUNTIF(I872:R872,I872)-COUNTBLANK(I872:R872)</f>
        <v>0</v>
      </c>
      <c r="U872" s="1">
        <f>I872</f>
        <v>925000</v>
      </c>
      <c r="V872" s="1">
        <f>IF(I872=J872,IF(J872=K872,IF(K872=L872,0,L872),K872),J872)</f>
        <v>0</v>
      </c>
    </row>
    <row r="873" spans="1:22" x14ac:dyDescent="0.35">
      <c r="A873" t="s">
        <v>1643</v>
      </c>
      <c r="B873" t="s">
        <v>1314</v>
      </c>
      <c r="C873" t="str">
        <f t="shared" si="13"/>
        <v>Samsonov,  Ilya</v>
      </c>
      <c r="E873" t="s">
        <v>10</v>
      </c>
      <c r="F873" t="s">
        <v>16</v>
      </c>
      <c r="G873" t="s">
        <v>365</v>
      </c>
      <c r="H873" s="8" t="str" cm="1">
        <f t="array" ref="H873">INDEX($I$1:$R$1, MATCH(TRUE, INDEX(I873:R873="",0), 0))</f>
        <v>2025-26</v>
      </c>
      <c r="I873" s="1">
        <v>3550000</v>
      </c>
      <c r="J873" s="1">
        <v>1800000</v>
      </c>
      <c r="S873">
        <f>COUNTIF(I873:R873,I873)</f>
        <v>1</v>
      </c>
      <c r="T873" s="7">
        <f>10-COUNTIF(I873:R873,I873)-COUNTBLANK(I873:R873)</f>
        <v>1</v>
      </c>
      <c r="U873" s="1">
        <f>I873</f>
        <v>3550000</v>
      </c>
      <c r="V873" s="1">
        <f>IF(I873=J873,IF(J873=K873,IF(K873=L873,0,L873),K873),J873)</f>
        <v>1800000</v>
      </c>
    </row>
    <row r="874" spans="1:22" x14ac:dyDescent="0.35">
      <c r="A874" t="s">
        <v>1644</v>
      </c>
      <c r="B874" t="s">
        <v>839</v>
      </c>
      <c r="C874" t="str">
        <f t="shared" si="13"/>
        <v>Samuelsson,  Mattias</v>
      </c>
      <c r="E874" t="s">
        <v>10</v>
      </c>
      <c r="F874" t="s">
        <v>48</v>
      </c>
      <c r="G874" t="s">
        <v>285</v>
      </c>
      <c r="H874" s="8" t="str" cm="1">
        <f t="array" ref="H874">INDEX($I$1:$R$1, MATCH(TRUE, INDEX(I874:R874="",0), 0))</f>
        <v>2030-31</v>
      </c>
      <c r="I874" s="1">
        <v>4285716</v>
      </c>
      <c r="J874" s="1">
        <v>4285716</v>
      </c>
      <c r="K874" s="1">
        <v>4285716</v>
      </c>
      <c r="L874" s="1">
        <v>4285716</v>
      </c>
      <c r="M874" s="1">
        <v>4285716</v>
      </c>
      <c r="N874" s="1">
        <v>4285716</v>
      </c>
      <c r="O874" s="1">
        <v>4285716</v>
      </c>
      <c r="S874">
        <f>COUNTIF(I874:R874,I874)</f>
        <v>7</v>
      </c>
      <c r="T874" s="7">
        <f>10-COUNTIF(I874:R874,I874)-COUNTBLANK(I874:R874)</f>
        <v>0</v>
      </c>
      <c r="U874" s="1">
        <f>I874</f>
        <v>4285716</v>
      </c>
      <c r="V874" s="1">
        <f>IF(I874=J874,IF(J874=K874,IF(K874=L874,0,L874),K874),J874)</f>
        <v>0</v>
      </c>
    </row>
    <row r="875" spans="1:22" x14ac:dyDescent="0.35">
      <c r="A875" t="s">
        <v>1645</v>
      </c>
      <c r="B875" t="s">
        <v>431</v>
      </c>
      <c r="C875" t="str">
        <f t="shared" si="13"/>
        <v>Sanderson,  Jake</v>
      </c>
      <c r="E875" t="s">
        <v>10</v>
      </c>
      <c r="F875" t="s">
        <v>34</v>
      </c>
      <c r="G875" t="s">
        <v>285</v>
      </c>
      <c r="H875" s="8" t="str" cm="1">
        <f t="array" ref="H875">INDEX($I$1:$R$1, MATCH(TRUE, INDEX(I875:R875="",0), 0))</f>
        <v>2032-33</v>
      </c>
      <c r="I875" s="1">
        <v>925000</v>
      </c>
      <c r="J875" s="1">
        <v>8050000</v>
      </c>
      <c r="K875" s="1">
        <v>8050000</v>
      </c>
      <c r="L875" s="1">
        <v>8050000</v>
      </c>
      <c r="M875" s="1">
        <v>8050000</v>
      </c>
      <c r="N875" s="1">
        <v>8050000</v>
      </c>
      <c r="O875" s="1">
        <v>8050000</v>
      </c>
      <c r="P875" s="1">
        <v>8050000</v>
      </c>
      <c r="Q875" s="1">
        <v>8050000</v>
      </c>
      <c r="S875">
        <f>COUNTIF(I875:R875,I875)</f>
        <v>1</v>
      </c>
      <c r="T875" s="7">
        <f>10-COUNTIF(I875:R875,I875)-COUNTBLANK(I875:R875)</f>
        <v>8</v>
      </c>
      <c r="U875" s="1">
        <f>I875</f>
        <v>925000</v>
      </c>
      <c r="V875" s="1">
        <f>IF(I875=J875,IF(J875=K875,IF(K875=L875,0,L875),K875),J875)</f>
        <v>8050000</v>
      </c>
    </row>
    <row r="876" spans="1:22" x14ac:dyDescent="0.35">
      <c r="A876" t="s">
        <v>1646</v>
      </c>
      <c r="B876" t="s">
        <v>447</v>
      </c>
      <c r="C876" t="str">
        <f t="shared" si="13"/>
        <v>Sandin,  Rasmus</v>
      </c>
      <c r="E876" t="s">
        <v>14</v>
      </c>
      <c r="F876" t="s">
        <v>16</v>
      </c>
      <c r="G876" t="s">
        <v>285</v>
      </c>
      <c r="H876" s="8" t="str" cm="1">
        <f t="array" ref="H876">INDEX($I$1:$R$1, MATCH(TRUE, INDEX(I876:R876="",0), 0))</f>
        <v>2024-25</v>
      </c>
      <c r="I876" s="1">
        <v>1400000</v>
      </c>
      <c r="S876">
        <f>COUNTIF(I876:R876,I876)</f>
        <v>1</v>
      </c>
      <c r="T876" s="7">
        <f>10-COUNTIF(I876:R876,I876)-COUNTBLANK(I876:R876)</f>
        <v>0</v>
      </c>
      <c r="U876" s="1">
        <f>I876</f>
        <v>1400000</v>
      </c>
      <c r="V876" s="1">
        <f>IF(I876=J876,IF(J876=K876,IF(K876=L876,0,L876),K876),J876)</f>
        <v>0</v>
      </c>
    </row>
    <row r="877" spans="1:22" x14ac:dyDescent="0.35">
      <c r="A877" t="s">
        <v>1647</v>
      </c>
      <c r="B877" t="s">
        <v>1648</v>
      </c>
      <c r="C877" t="str">
        <f t="shared" si="13"/>
        <v>Sandstrom,  Felix</v>
      </c>
      <c r="E877" t="s">
        <v>10</v>
      </c>
      <c r="F877" t="s">
        <v>13</v>
      </c>
      <c r="G877" t="s">
        <v>365</v>
      </c>
      <c r="H877" s="8" t="str" cm="1">
        <f t="array" ref="H877">INDEX($I$1:$R$1, MATCH(TRUE, INDEX(I877:R877="",0), 0))</f>
        <v>2024-25</v>
      </c>
      <c r="I877" s="1">
        <v>775000</v>
      </c>
      <c r="S877">
        <f>COUNTIF(I877:R877,I877)</f>
        <v>1</v>
      </c>
      <c r="T877" s="7">
        <f>10-COUNTIF(I877:R877,I877)-COUNTBLANK(I877:R877)</f>
        <v>0</v>
      </c>
      <c r="U877" s="1">
        <f>I877</f>
        <v>775000</v>
      </c>
      <c r="V877" s="1">
        <f>IF(I877=J877,IF(J877=K877,IF(K877=L877,0,L877),K877),J877)</f>
        <v>0</v>
      </c>
    </row>
    <row r="878" spans="1:22" x14ac:dyDescent="0.35">
      <c r="A878" t="s">
        <v>1649</v>
      </c>
      <c r="B878" t="s">
        <v>606</v>
      </c>
      <c r="C878" t="str">
        <f t="shared" si="13"/>
        <v>Sanheim,  Travis</v>
      </c>
      <c r="E878" t="s">
        <v>10</v>
      </c>
      <c r="F878" t="s">
        <v>13</v>
      </c>
      <c r="G878" t="s">
        <v>285</v>
      </c>
      <c r="H878" s="8" t="str" cm="1">
        <f t="array" ref="H878">INDEX($I$1:$R$1, MATCH(TRUE, INDEX(I878:R878="",0), 0))</f>
        <v>2031-32</v>
      </c>
      <c r="I878" s="1">
        <v>6250000</v>
      </c>
      <c r="J878" s="1">
        <v>6250000</v>
      </c>
      <c r="K878" s="1">
        <v>6250000</v>
      </c>
      <c r="L878" s="1">
        <v>6250000</v>
      </c>
      <c r="M878" s="1">
        <v>6250000</v>
      </c>
      <c r="N878" s="1">
        <v>6250000</v>
      </c>
      <c r="O878" s="1">
        <v>6250000</v>
      </c>
      <c r="P878" s="1">
        <v>6250000</v>
      </c>
      <c r="S878">
        <f>COUNTIF(I878:R878,I878)</f>
        <v>8</v>
      </c>
      <c r="T878" s="7">
        <f>10-COUNTIF(I878:R878,I878)-COUNTBLANK(I878:R878)</f>
        <v>0</v>
      </c>
      <c r="U878" s="1">
        <f>I878</f>
        <v>6250000</v>
      </c>
      <c r="V878" s="1">
        <f>IF(I878=J878,IF(J878=K878,IF(K878=L878,0,L878),K878),J878)</f>
        <v>0</v>
      </c>
    </row>
    <row r="879" spans="1:22" x14ac:dyDescent="0.35">
      <c r="A879" t="s">
        <v>1650</v>
      </c>
      <c r="B879" t="s">
        <v>1651</v>
      </c>
      <c r="C879" t="str">
        <f t="shared" si="13"/>
        <v>Santini,  Steve</v>
      </c>
      <c r="E879" t="s">
        <v>174</v>
      </c>
      <c r="F879" t="s">
        <v>53</v>
      </c>
      <c r="G879" t="s">
        <v>285</v>
      </c>
      <c r="H879" s="8" t="str" cm="1">
        <f t="array" ref="H879">INDEX($I$1:$R$1, MATCH(TRUE, INDEX(I879:R879="",0), 0))</f>
        <v>2023-24</v>
      </c>
      <c r="S879">
        <f>COUNTIF(I879:R879,I879)</f>
        <v>0</v>
      </c>
      <c r="T879" s="7">
        <f>10-COUNTIF(I879:R879,I879)-COUNTBLANK(I879:R879)</f>
        <v>0</v>
      </c>
      <c r="U879" s="1">
        <f>I879</f>
        <v>0</v>
      </c>
      <c r="V879" s="1">
        <f>IF(I879=J879,IF(J879=K879,IF(K879=L879,0,L879),K879),J879)</f>
        <v>0</v>
      </c>
    </row>
    <row r="880" spans="1:22" x14ac:dyDescent="0.35">
      <c r="A880" t="s">
        <v>1652</v>
      </c>
      <c r="B880" t="s">
        <v>1653</v>
      </c>
      <c r="C880" t="str">
        <f t="shared" si="13"/>
        <v>Saros,  Juuse</v>
      </c>
      <c r="F880" t="s">
        <v>98</v>
      </c>
      <c r="G880" t="s">
        <v>365</v>
      </c>
      <c r="H880" s="8" t="str" cm="1">
        <f t="array" ref="H880">INDEX($I$1:$R$1, MATCH(TRUE, INDEX(I880:R880="",0), 0))</f>
        <v>2025-26</v>
      </c>
      <c r="I880" s="1">
        <v>5000000</v>
      </c>
      <c r="J880" s="1">
        <v>5000000</v>
      </c>
      <c r="S880">
        <f>COUNTIF(I880:R880,I880)</f>
        <v>2</v>
      </c>
      <c r="T880" s="7">
        <f>10-COUNTIF(I880:R880,I880)-COUNTBLANK(I880:R880)</f>
        <v>0</v>
      </c>
      <c r="U880" s="1">
        <f>I880</f>
        <v>5000000</v>
      </c>
      <c r="V880" s="1">
        <f>IF(I880=J880,IF(J880=K880,IF(K880=L880,0,L880),K880),J880)</f>
        <v>0</v>
      </c>
    </row>
    <row r="881" spans="1:22" x14ac:dyDescent="0.35">
      <c r="A881" t="s">
        <v>1654</v>
      </c>
      <c r="B881" t="s">
        <v>1655</v>
      </c>
      <c r="C881" t="str">
        <f t="shared" si="13"/>
        <v>Sautner,  Ashton</v>
      </c>
      <c r="E881" t="s">
        <v>10</v>
      </c>
      <c r="F881" t="s">
        <v>20</v>
      </c>
      <c r="G881" t="s">
        <v>285</v>
      </c>
      <c r="H881" s="8" t="str" cm="1">
        <f t="array" ref="H881">INDEX($I$1:$R$1, MATCH(TRUE, INDEX(I881:R881="",0), 0))</f>
        <v>2024-25</v>
      </c>
      <c r="I881" s="1">
        <v>775000</v>
      </c>
      <c r="S881">
        <f>COUNTIF(I881:R881,I881)</f>
        <v>1</v>
      </c>
      <c r="T881" s="7">
        <f>10-COUNTIF(I881:R881,I881)-COUNTBLANK(I881:R881)</f>
        <v>0</v>
      </c>
      <c r="U881" s="1">
        <f>I881</f>
        <v>775000</v>
      </c>
      <c r="V881" s="1">
        <f>IF(I881=J881,IF(J881=K881,IF(K881=L881,0,L881),K881),J881)</f>
        <v>0</v>
      </c>
    </row>
    <row r="882" spans="1:22" x14ac:dyDescent="0.35">
      <c r="A882" t="s">
        <v>1656</v>
      </c>
      <c r="B882" t="s">
        <v>1132</v>
      </c>
      <c r="C882" t="str">
        <f t="shared" si="13"/>
        <v>Savard,  David</v>
      </c>
      <c r="E882" t="s">
        <v>10</v>
      </c>
      <c r="F882" t="s">
        <v>19</v>
      </c>
      <c r="G882" t="s">
        <v>285</v>
      </c>
      <c r="H882" s="8" t="str" cm="1">
        <f t="array" ref="H882">INDEX($I$1:$R$1, MATCH(TRUE, INDEX(I882:R882="",0), 0))</f>
        <v>2025-26</v>
      </c>
      <c r="I882" s="1">
        <v>3500000</v>
      </c>
      <c r="J882" s="1">
        <v>3500000</v>
      </c>
      <c r="S882">
        <f>COUNTIF(I882:R882,I882)</f>
        <v>2</v>
      </c>
      <c r="T882" s="7">
        <f>10-COUNTIF(I882:R882,I882)-COUNTBLANK(I882:R882)</f>
        <v>0</v>
      </c>
      <c r="U882" s="1">
        <f>I882</f>
        <v>3500000</v>
      </c>
      <c r="V882" s="1">
        <f>IF(I882=J882,IF(J882=K882,IF(K882=L882,0,L882),K882),J882)</f>
        <v>0</v>
      </c>
    </row>
    <row r="883" spans="1:22" x14ac:dyDescent="0.35">
      <c r="A883" t="s">
        <v>1657</v>
      </c>
      <c r="B883" t="s">
        <v>584</v>
      </c>
      <c r="C883" t="str">
        <f t="shared" si="13"/>
        <v>Savoie,  Samuel</v>
      </c>
      <c r="E883" t="s">
        <v>14</v>
      </c>
      <c r="F883" t="s">
        <v>18</v>
      </c>
      <c r="G883" t="s">
        <v>9</v>
      </c>
      <c r="H883" s="8" t="str" cm="1">
        <f t="array" ref="H883">INDEX($I$1:$R$1, MATCH(TRUE, INDEX(I883:R883="",0), 0))</f>
        <v>2026-27</v>
      </c>
      <c r="I883" s="1">
        <v>878333</v>
      </c>
      <c r="J883" s="1">
        <v>878333</v>
      </c>
      <c r="K883" s="1">
        <v>878333</v>
      </c>
      <c r="S883">
        <f>COUNTIF(I883:R883,I883)</f>
        <v>3</v>
      </c>
      <c r="T883" s="7">
        <f>10-COUNTIF(I883:R883,I883)-COUNTBLANK(I883:R883)</f>
        <v>0</v>
      </c>
      <c r="U883" s="1">
        <f>I883</f>
        <v>878333</v>
      </c>
      <c r="V883" s="1">
        <f>IF(I883=J883,IF(J883=K883,IF(K883=L883,0,L883),K883),J883)</f>
        <v>0</v>
      </c>
    </row>
    <row r="884" spans="1:22" x14ac:dyDescent="0.35">
      <c r="A884" t="s">
        <v>1658</v>
      </c>
      <c r="B884" t="s">
        <v>1148</v>
      </c>
      <c r="C884" t="str">
        <f t="shared" si="13"/>
        <v>Scandella,  Marco</v>
      </c>
      <c r="E884" t="s">
        <v>10</v>
      </c>
      <c r="F884" t="s">
        <v>53</v>
      </c>
      <c r="G884" t="s">
        <v>285</v>
      </c>
      <c r="H884" s="8" t="str" cm="1">
        <f t="array" ref="H884">INDEX($I$1:$R$1, MATCH(TRUE, INDEX(I884:R884="",0), 0))</f>
        <v>2024-25</v>
      </c>
      <c r="I884" s="1">
        <v>3275000</v>
      </c>
      <c r="S884">
        <f>COUNTIF(I884:R884,I884)</f>
        <v>1</v>
      </c>
      <c r="T884" s="7">
        <f>10-COUNTIF(I884:R884,I884)-COUNTBLANK(I884:R884)</f>
        <v>0</v>
      </c>
      <c r="U884" s="1">
        <f>I884</f>
        <v>3275000</v>
      </c>
      <c r="V884" s="1">
        <f>IF(I884=J884,IF(J884=K884,IF(K884=L884,0,L884),K884),J884)</f>
        <v>0</v>
      </c>
    </row>
    <row r="885" spans="1:22" x14ac:dyDescent="0.35">
      <c r="A885" t="s">
        <v>1659</v>
      </c>
      <c r="B885" t="s">
        <v>553</v>
      </c>
      <c r="C885" t="str">
        <f t="shared" si="13"/>
        <v>Scanlin,  Brandon</v>
      </c>
      <c r="E885" t="s">
        <v>14</v>
      </c>
      <c r="F885" t="s">
        <v>42</v>
      </c>
      <c r="G885" t="s">
        <v>285</v>
      </c>
      <c r="H885" s="8" t="str" cm="1">
        <f t="array" ref="H885">INDEX($I$1:$R$1, MATCH(TRUE, INDEX(I885:R885="",0), 0))</f>
        <v>2024-25</v>
      </c>
      <c r="I885" s="1">
        <v>775000</v>
      </c>
      <c r="S885">
        <f>COUNTIF(I885:R885,I885)</f>
        <v>1</v>
      </c>
      <c r="T885" s="7">
        <f>10-COUNTIF(I885:R885,I885)-COUNTBLANK(I885:R885)</f>
        <v>0</v>
      </c>
      <c r="U885" s="1">
        <f>I885</f>
        <v>775000</v>
      </c>
      <c r="V885" s="1">
        <f>IF(I885=J885,IF(J885=K885,IF(K885=L885,0,L885),K885),J885)</f>
        <v>0</v>
      </c>
    </row>
    <row r="886" spans="1:22" x14ac:dyDescent="0.35">
      <c r="A886" t="s">
        <v>1660</v>
      </c>
      <c r="B886" t="s">
        <v>1661</v>
      </c>
      <c r="C886" t="str">
        <f t="shared" si="13"/>
        <v>Schaefer,  Reid</v>
      </c>
      <c r="E886" t="s">
        <v>14</v>
      </c>
      <c r="F886" t="s">
        <v>46</v>
      </c>
      <c r="G886" t="s">
        <v>9</v>
      </c>
      <c r="H886" s="8" t="str" cm="1">
        <f t="array" ref="H886">INDEX($I$1:$R$1, MATCH(TRUE, INDEX(I886:R886="",0), 0))</f>
        <v>2025-26</v>
      </c>
      <c r="I886" s="1">
        <v>950000</v>
      </c>
      <c r="J886" s="1">
        <v>950000</v>
      </c>
      <c r="S886">
        <f>COUNTIF(I886:R886,I886)</f>
        <v>2</v>
      </c>
      <c r="T886" s="7">
        <f>10-COUNTIF(I886:R886,I886)-COUNTBLANK(I886:R886)</f>
        <v>0</v>
      </c>
      <c r="U886" s="1">
        <f>I886</f>
        <v>950000</v>
      </c>
      <c r="V886" s="1">
        <f>IF(I886=J886,IF(J886=K886,IF(K886=L886,0,L886),K886),J886)</f>
        <v>0</v>
      </c>
    </row>
    <row r="887" spans="1:22" x14ac:dyDescent="0.35">
      <c r="A887" t="s">
        <v>1662</v>
      </c>
      <c r="B887" t="s">
        <v>937</v>
      </c>
      <c r="C887" t="str">
        <f t="shared" si="13"/>
        <v>Scheifele,  Mark</v>
      </c>
      <c r="E887" t="s">
        <v>10</v>
      </c>
      <c r="F887" t="s">
        <v>20</v>
      </c>
      <c r="G887" t="s">
        <v>9</v>
      </c>
      <c r="H887" s="8" t="str" cm="1">
        <f t="array" ref="H887">INDEX($I$1:$R$1, MATCH(TRUE, INDEX(I887:R887="",0), 0))</f>
        <v>2024-25</v>
      </c>
      <c r="I887" s="1">
        <v>6125000</v>
      </c>
      <c r="S887">
        <f>COUNTIF(I887:R887,I887)</f>
        <v>1</v>
      </c>
      <c r="T887" s="7">
        <f>10-COUNTIF(I887:R887,I887)-COUNTBLANK(I887:R887)</f>
        <v>0</v>
      </c>
      <c r="U887" s="1">
        <f>I887</f>
        <v>6125000</v>
      </c>
      <c r="V887" s="1">
        <f>IF(I887=J887,IF(J887=K887,IF(K887=L887,0,L887),K887),J887)</f>
        <v>0</v>
      </c>
    </row>
    <row r="888" spans="1:22" x14ac:dyDescent="0.35">
      <c r="A888" t="s">
        <v>1663</v>
      </c>
      <c r="B888" t="s">
        <v>1382</v>
      </c>
      <c r="C888" t="str">
        <f t="shared" si="13"/>
        <v>Schenn,  Brayden</v>
      </c>
      <c r="E888" t="s">
        <v>10</v>
      </c>
      <c r="F888" t="s">
        <v>13</v>
      </c>
      <c r="G888" t="s">
        <v>9</v>
      </c>
      <c r="H888" s="8" t="str" cm="1">
        <f t="array" ref="H888">INDEX($I$1:$R$1, MATCH(TRUE, INDEX(I888:R888="",0), 0))</f>
        <v>2028-29</v>
      </c>
      <c r="I888" s="1">
        <v>6500000</v>
      </c>
      <c r="J888" s="1">
        <v>6500000</v>
      </c>
      <c r="K888" s="1">
        <v>6500000</v>
      </c>
      <c r="L888" s="1">
        <v>6500000</v>
      </c>
      <c r="M888" s="1">
        <v>6500000</v>
      </c>
      <c r="S888">
        <f>COUNTIF(I888:R888,I888)</f>
        <v>5</v>
      </c>
      <c r="T888" s="7">
        <f>10-COUNTIF(I888:R888,I888)-COUNTBLANK(I888:R888)</f>
        <v>0</v>
      </c>
      <c r="U888" s="1">
        <f>I888</f>
        <v>6500000</v>
      </c>
      <c r="V888" s="1">
        <f>IF(I888=J888,IF(J888=K888,IF(K888=L888,0,L888),K888),J888)</f>
        <v>0</v>
      </c>
    </row>
    <row r="889" spans="1:22" x14ac:dyDescent="0.35">
      <c r="A889" t="s">
        <v>1663</v>
      </c>
      <c r="B889" t="s">
        <v>853</v>
      </c>
      <c r="C889" t="str">
        <f t="shared" si="13"/>
        <v>Schenn,  Luke</v>
      </c>
      <c r="E889" t="s">
        <v>10</v>
      </c>
      <c r="F889" t="s">
        <v>98</v>
      </c>
      <c r="G889" t="s">
        <v>285</v>
      </c>
      <c r="H889" s="8" t="str" cm="1">
        <f t="array" ref="H889">INDEX($I$1:$R$1, MATCH(TRUE, INDEX(I889:R889="",0), 0))</f>
        <v>2026-27</v>
      </c>
      <c r="I889" s="1">
        <v>2750000</v>
      </c>
      <c r="J889" s="1">
        <v>2750000</v>
      </c>
      <c r="K889" s="1">
        <v>2750000</v>
      </c>
      <c r="S889">
        <f>COUNTIF(I889:R889,I889)</f>
        <v>3</v>
      </c>
      <c r="T889" s="7">
        <f>10-COUNTIF(I889:R889,I889)-COUNTBLANK(I889:R889)</f>
        <v>0</v>
      </c>
      <c r="U889" s="1">
        <f>I889</f>
        <v>2750000</v>
      </c>
      <c r="V889" s="1">
        <f>IF(I889=J889,IF(J889=K889,IF(K889=L889,0,L889),K889),J889)</f>
        <v>0</v>
      </c>
    </row>
    <row r="890" spans="1:22" x14ac:dyDescent="0.35">
      <c r="A890" t="s">
        <v>1664</v>
      </c>
      <c r="B890" t="s">
        <v>564</v>
      </c>
      <c r="C890" t="str">
        <f t="shared" si="13"/>
        <v>Schmaltz,  Nick</v>
      </c>
      <c r="E890" t="s">
        <v>10</v>
      </c>
      <c r="F890" t="s">
        <v>229</v>
      </c>
      <c r="G890" t="s">
        <v>9</v>
      </c>
      <c r="H890" s="8" t="str" cm="1">
        <f t="array" ref="H890">INDEX($I$1:$R$1, MATCH(TRUE, INDEX(I890:R890="",0), 0))</f>
        <v>2026-27</v>
      </c>
      <c r="I890" s="1">
        <v>5850000</v>
      </c>
      <c r="J890" s="1">
        <v>5850000</v>
      </c>
      <c r="K890" s="1">
        <v>5850000</v>
      </c>
      <c r="S890">
        <f>COUNTIF(I890:R890,I890)</f>
        <v>3</v>
      </c>
      <c r="T890" s="7">
        <f>10-COUNTIF(I890:R890,I890)-COUNTBLANK(I890:R890)</f>
        <v>0</v>
      </c>
      <c r="U890" s="1">
        <f>I890</f>
        <v>5850000</v>
      </c>
      <c r="V890" s="1">
        <f>IF(I890=J890,IF(J890=K890,IF(K890=L890,0,L890),K890),J890)</f>
        <v>0</v>
      </c>
    </row>
    <row r="891" spans="1:22" x14ac:dyDescent="0.35">
      <c r="A891" t="s">
        <v>1665</v>
      </c>
      <c r="B891" t="s">
        <v>1666</v>
      </c>
      <c r="C891" t="str">
        <f t="shared" si="13"/>
        <v>Schmid,  Akira</v>
      </c>
      <c r="E891" t="s">
        <v>14</v>
      </c>
      <c r="F891" t="s">
        <v>60</v>
      </c>
      <c r="G891" t="s">
        <v>365</v>
      </c>
      <c r="H891" s="8" t="str" cm="1">
        <f t="array" ref="H891">INDEX($I$1:$R$1, MATCH(TRUE, INDEX(I891:R891="",0), 0))</f>
        <v>2024-25</v>
      </c>
      <c r="I891" s="1">
        <v>850833</v>
      </c>
      <c r="S891">
        <f>COUNTIF(I891:R891,I891)</f>
        <v>1</v>
      </c>
      <c r="T891" s="7">
        <f>10-COUNTIF(I891:R891,I891)-COUNTBLANK(I891:R891)</f>
        <v>0</v>
      </c>
      <c r="U891" s="1">
        <f>I891</f>
        <v>850833</v>
      </c>
      <c r="V891" s="1">
        <f>IF(I891=J891,IF(J891=K891,IF(K891=L891,0,L891),K891),J891)</f>
        <v>0</v>
      </c>
    </row>
    <row r="892" spans="1:22" x14ac:dyDescent="0.35">
      <c r="A892" t="s">
        <v>1667</v>
      </c>
      <c r="B892" t="s">
        <v>761</v>
      </c>
      <c r="C892" t="str">
        <f t="shared" si="13"/>
        <v>Schmidt,  Nate</v>
      </c>
      <c r="E892" t="s">
        <v>10</v>
      </c>
      <c r="F892" t="s">
        <v>26</v>
      </c>
      <c r="G892" t="s">
        <v>285</v>
      </c>
      <c r="H892" s="8" t="str" cm="1">
        <f t="array" ref="H892">INDEX($I$1:$R$1, MATCH(TRUE, INDEX(I892:R892="",0), 0))</f>
        <v>2025-26</v>
      </c>
      <c r="I892" s="1">
        <v>5950000</v>
      </c>
      <c r="J892" s="1">
        <v>5950000</v>
      </c>
      <c r="S892">
        <f>COUNTIF(I892:R892,I892)</f>
        <v>2</v>
      </c>
      <c r="T892" s="7">
        <f>10-COUNTIF(I892:R892,I892)-COUNTBLANK(I892:R892)</f>
        <v>0</v>
      </c>
      <c r="U892" s="1">
        <f>I892</f>
        <v>5950000</v>
      </c>
      <c r="V892" s="1">
        <f>IF(I892=J892,IF(J892=K892,IF(K892=L892,0,L892),K892),J892)</f>
        <v>0</v>
      </c>
    </row>
    <row r="893" spans="1:22" x14ac:dyDescent="0.35">
      <c r="A893" t="s">
        <v>1668</v>
      </c>
      <c r="B893" t="s">
        <v>1669</v>
      </c>
      <c r="C893" t="str">
        <f t="shared" si="13"/>
        <v>Schneider,  Braden</v>
      </c>
      <c r="E893" t="s">
        <v>14</v>
      </c>
      <c r="F893" t="s">
        <v>42</v>
      </c>
      <c r="G893" t="s">
        <v>285</v>
      </c>
      <c r="H893" s="8" t="str" cm="1">
        <f t="array" ref="H893">INDEX($I$1:$R$1, MATCH(TRUE, INDEX(I893:R893="",0), 0))</f>
        <v>2024-25</v>
      </c>
      <c r="I893" s="1">
        <v>925000</v>
      </c>
      <c r="S893">
        <f>COUNTIF(I893:R893,I893)</f>
        <v>1</v>
      </c>
      <c r="T893" s="7">
        <f>10-COUNTIF(I893:R893,I893)-COUNTBLANK(I893:R893)</f>
        <v>0</v>
      </c>
      <c r="U893" s="1">
        <f>I893</f>
        <v>925000</v>
      </c>
      <c r="V893" s="1">
        <f>IF(I893=J893,IF(J893=K893,IF(K893=L893,0,L893),K893),J893)</f>
        <v>0</v>
      </c>
    </row>
    <row r="894" spans="1:22" x14ac:dyDescent="0.35">
      <c r="A894" t="s">
        <v>1670</v>
      </c>
      <c r="B894" t="s">
        <v>1524</v>
      </c>
      <c r="C894" t="str">
        <f t="shared" si="13"/>
        <v>Schueneman,  Corey</v>
      </c>
      <c r="E894" t="s">
        <v>174</v>
      </c>
      <c r="F894" t="s">
        <v>19</v>
      </c>
      <c r="G894" t="s">
        <v>285</v>
      </c>
      <c r="H894" s="8" t="str" cm="1">
        <f t="array" ref="H894">INDEX($I$1:$R$1, MATCH(TRUE, INDEX(I894:R894="",0), 0))</f>
        <v>2023-24</v>
      </c>
      <c r="S894">
        <f>COUNTIF(I894:R894,I894)</f>
        <v>0</v>
      </c>
      <c r="T894" s="7">
        <f>10-COUNTIF(I894:R894,I894)-COUNTBLANK(I894:R894)</f>
        <v>0</v>
      </c>
      <c r="U894" s="1">
        <f>I894</f>
        <v>0</v>
      </c>
      <c r="V894" s="1">
        <f>IF(I894=J894,IF(J894=K894,IF(K894=L894,0,L894),K894),J894)</f>
        <v>0</v>
      </c>
    </row>
    <row r="895" spans="1:22" x14ac:dyDescent="0.35">
      <c r="A895" t="s">
        <v>1671</v>
      </c>
      <c r="B895" t="s">
        <v>1672</v>
      </c>
      <c r="C895" t="str">
        <f t="shared" si="13"/>
        <v>Schuldt,  Jimmy</v>
      </c>
      <c r="E895" t="s">
        <v>10</v>
      </c>
      <c r="F895" t="s">
        <v>41</v>
      </c>
      <c r="G895" t="s">
        <v>285</v>
      </c>
      <c r="H895" s="8" t="str" cm="1">
        <f t="array" ref="H895">INDEX($I$1:$R$1, MATCH(TRUE, INDEX(I895:R895="",0), 0))</f>
        <v>2024-25</v>
      </c>
      <c r="I895" s="1">
        <v>775000</v>
      </c>
      <c r="S895">
        <f>COUNTIF(I895:R895,I895)</f>
        <v>1</v>
      </c>
      <c r="T895" s="7">
        <f>10-COUNTIF(I895:R895,I895)-COUNTBLANK(I895:R895)</f>
        <v>0</v>
      </c>
      <c r="U895" s="1">
        <f>I895</f>
        <v>775000</v>
      </c>
      <c r="V895" s="1">
        <f>IF(I895=J895,IF(J895=K895,IF(K895=L895,0,L895),K895),J895)</f>
        <v>0</v>
      </c>
    </row>
    <row r="896" spans="1:22" x14ac:dyDescent="0.35">
      <c r="A896" t="s">
        <v>1673</v>
      </c>
      <c r="B896" t="s">
        <v>493</v>
      </c>
      <c r="C896" t="str">
        <f t="shared" si="13"/>
        <v>Schultz,  Justin</v>
      </c>
      <c r="E896" t="s">
        <v>10</v>
      </c>
      <c r="F896" t="s">
        <v>26</v>
      </c>
      <c r="G896" t="s">
        <v>285</v>
      </c>
      <c r="H896" s="8" t="str" cm="1">
        <f t="array" ref="H896">INDEX($I$1:$R$1, MATCH(TRUE, INDEX(I896:R896="",0), 0))</f>
        <v>2024-25</v>
      </c>
      <c r="I896" s="1">
        <v>3000000</v>
      </c>
      <c r="S896">
        <f>COUNTIF(I896:R896,I896)</f>
        <v>1</v>
      </c>
      <c r="T896" s="7">
        <f>10-COUNTIF(I896:R896,I896)-COUNTBLANK(I896:R896)</f>
        <v>0</v>
      </c>
      <c r="U896" s="1">
        <f>I896</f>
        <v>3000000</v>
      </c>
      <c r="V896" s="1">
        <f>IF(I896=J896,IF(J896=K896,IF(K896=L896,0,L896),K896),J896)</f>
        <v>0</v>
      </c>
    </row>
    <row r="897" spans="1:22" x14ac:dyDescent="0.35">
      <c r="A897" t="s">
        <v>1674</v>
      </c>
      <c r="B897" t="s">
        <v>1675</v>
      </c>
      <c r="C897" t="str">
        <f t="shared" si="13"/>
        <v>Schwartz,  Jaden</v>
      </c>
      <c r="E897" t="s">
        <v>10</v>
      </c>
      <c r="F897" t="s">
        <v>41</v>
      </c>
      <c r="G897" t="s">
        <v>9</v>
      </c>
      <c r="H897" s="8" t="str" cm="1">
        <f t="array" ref="H897">INDEX($I$1:$R$1, MATCH(TRUE, INDEX(I897:R897="",0), 0))</f>
        <v>2026-27</v>
      </c>
      <c r="I897" s="1">
        <v>5500000</v>
      </c>
      <c r="J897" s="1">
        <v>5500000</v>
      </c>
      <c r="K897" s="1">
        <v>5500000</v>
      </c>
      <c r="S897">
        <f>COUNTIF(I897:R897,I897)</f>
        <v>3</v>
      </c>
      <c r="T897" s="7">
        <f>10-COUNTIF(I897:R897,I897)-COUNTBLANK(I897:R897)</f>
        <v>0</v>
      </c>
      <c r="U897" s="1">
        <f>I897</f>
        <v>5500000</v>
      </c>
      <c r="V897" s="1">
        <f>IF(I897=J897,IF(J897=K897,IF(K897=L897,0,L897),K897),J897)</f>
        <v>0</v>
      </c>
    </row>
    <row r="898" spans="1:22" x14ac:dyDescent="0.35">
      <c r="A898" t="s">
        <v>1676</v>
      </c>
      <c r="B898" t="s">
        <v>564</v>
      </c>
      <c r="C898" t="str">
        <f t="shared" si="13"/>
        <v>Seeler,  Nick</v>
      </c>
      <c r="F898" t="s">
        <v>13</v>
      </c>
      <c r="G898" t="s">
        <v>285</v>
      </c>
      <c r="H898" s="8" t="str" cm="1">
        <f t="array" ref="H898">INDEX($I$1:$R$1, MATCH(TRUE, INDEX(I898:R898="",0), 0))</f>
        <v>2028-29</v>
      </c>
      <c r="I898" s="1">
        <v>775000</v>
      </c>
      <c r="J898" s="1">
        <v>2700000</v>
      </c>
      <c r="K898" s="1">
        <v>2700000</v>
      </c>
      <c r="L898" s="1">
        <v>2700000</v>
      </c>
      <c r="M898" s="1">
        <v>2700000</v>
      </c>
      <c r="S898">
        <f>COUNTIF(I898:R898,I898)</f>
        <v>1</v>
      </c>
      <c r="T898" s="7">
        <f>10-COUNTIF(I898:R898,I898)-COUNTBLANK(I898:R898)</f>
        <v>4</v>
      </c>
      <c r="U898" s="1">
        <f>I898</f>
        <v>775000</v>
      </c>
      <c r="V898" s="1">
        <f>IF(I898=J898,IF(J898=K898,IF(K898=L898,0,L898),K898),J898)</f>
        <v>2700000</v>
      </c>
    </row>
    <row r="899" spans="1:22" x14ac:dyDescent="0.35">
      <c r="A899" t="s">
        <v>1677</v>
      </c>
      <c r="B899" t="s">
        <v>537</v>
      </c>
      <c r="C899" t="str">
        <f t="shared" ref="C899:C962" si="14">A899&amp;", "&amp;B899</f>
        <v>Seguin,  Tyler</v>
      </c>
      <c r="E899" t="s">
        <v>10</v>
      </c>
      <c r="F899" t="s">
        <v>45</v>
      </c>
      <c r="G899" t="s">
        <v>9</v>
      </c>
      <c r="H899" s="8" t="str" cm="1">
        <f t="array" ref="H899">INDEX($I$1:$R$1, MATCH(TRUE, INDEX(I899:R899="",0), 0))</f>
        <v>2027-28</v>
      </c>
      <c r="I899" s="1">
        <v>9850000</v>
      </c>
      <c r="J899" s="1">
        <v>9850000</v>
      </c>
      <c r="K899" s="1">
        <v>9850000</v>
      </c>
      <c r="L899" s="1">
        <v>9850000</v>
      </c>
      <c r="S899">
        <f>COUNTIF(I899:R899,I899)</f>
        <v>4</v>
      </c>
      <c r="T899" s="7">
        <f>10-COUNTIF(I899:R899,I899)-COUNTBLANK(I899:R899)</f>
        <v>0</v>
      </c>
      <c r="U899" s="1">
        <f>I899</f>
        <v>9850000</v>
      </c>
      <c r="V899" s="1">
        <f>IF(I899=J899,IF(J899=K899,IF(K899=L899,0,L899),K899),J899)</f>
        <v>0</v>
      </c>
    </row>
    <row r="900" spans="1:22" x14ac:dyDescent="0.35">
      <c r="A900" t="s">
        <v>1678</v>
      </c>
      <c r="B900" t="s">
        <v>1679</v>
      </c>
      <c r="C900" t="str">
        <f t="shared" si="14"/>
        <v>Seider,  Moritz</v>
      </c>
      <c r="E900" t="s">
        <v>14</v>
      </c>
      <c r="F900" t="s">
        <v>50</v>
      </c>
      <c r="G900" t="s">
        <v>285</v>
      </c>
      <c r="H900" s="8" t="str" cm="1">
        <f t="array" ref="H900">INDEX($I$1:$R$1, MATCH(TRUE, INDEX(I900:R900="",0), 0))</f>
        <v>2024-25</v>
      </c>
      <c r="I900" s="1">
        <v>863333</v>
      </c>
      <c r="S900">
        <f>COUNTIF(I900:R900,I900)</f>
        <v>1</v>
      </c>
      <c r="T900" s="7">
        <f>10-COUNTIF(I900:R900,I900)-COUNTBLANK(I900:R900)</f>
        <v>0</v>
      </c>
      <c r="U900" s="1">
        <f>I900</f>
        <v>863333</v>
      </c>
      <c r="V900" s="1">
        <f>IF(I900=J900,IF(J900=K900,IF(K900=L900,0,L900),K900),J900)</f>
        <v>0</v>
      </c>
    </row>
    <row r="901" spans="1:22" x14ac:dyDescent="0.35">
      <c r="A901" t="s">
        <v>1680</v>
      </c>
      <c r="B901" t="s">
        <v>1340</v>
      </c>
      <c r="C901" t="str">
        <f t="shared" si="14"/>
        <v>Sergachev,  Mikhail</v>
      </c>
      <c r="E901" t="s">
        <v>10</v>
      </c>
      <c r="F901" t="s">
        <v>91</v>
      </c>
      <c r="G901" t="s">
        <v>285</v>
      </c>
      <c r="H901" s="8" t="str" cm="1">
        <f t="array" ref="H901">INDEX($I$1:$R$1, MATCH(TRUE, INDEX(I901:R901="",0), 0))</f>
        <v>2031-32</v>
      </c>
      <c r="I901" s="1">
        <v>8500000</v>
      </c>
      <c r="J901" s="1">
        <v>8500000</v>
      </c>
      <c r="K901" s="1">
        <v>8500000</v>
      </c>
      <c r="L901" s="1">
        <v>8500000</v>
      </c>
      <c r="M901" s="1">
        <v>8500000</v>
      </c>
      <c r="N901" s="1">
        <v>8500000</v>
      </c>
      <c r="O901" s="1">
        <v>8500000</v>
      </c>
      <c r="P901" s="1">
        <v>8500000</v>
      </c>
      <c r="S901">
        <f>COUNTIF(I901:R901,I901)</f>
        <v>8</v>
      </c>
      <c r="T901" s="7">
        <f>10-COUNTIF(I901:R901,I901)-COUNTBLANK(I901:R901)</f>
        <v>0</v>
      </c>
      <c r="U901" s="1">
        <f>I901</f>
        <v>8500000</v>
      </c>
      <c r="V901" s="1">
        <f>IF(I901=J901,IF(J901=K901,IF(K901=L901,0,L901),K901),J901)</f>
        <v>0</v>
      </c>
    </row>
    <row r="902" spans="1:22" x14ac:dyDescent="0.35">
      <c r="A902" t="s">
        <v>1681</v>
      </c>
      <c r="B902" t="s">
        <v>1682</v>
      </c>
      <c r="C902" t="str">
        <f t="shared" si="14"/>
        <v>Severson,  Damon</v>
      </c>
      <c r="E902" t="s">
        <v>10</v>
      </c>
      <c r="F902" t="s">
        <v>43</v>
      </c>
      <c r="G902" t="s">
        <v>285</v>
      </c>
      <c r="H902" s="8" t="str" cm="1">
        <f t="array" ref="H902">INDEX($I$1:$R$1, MATCH(TRUE, INDEX(I902:R902="",0), 0))</f>
        <v>2031-32</v>
      </c>
      <c r="I902" s="1">
        <v>6250000</v>
      </c>
      <c r="J902" s="1">
        <v>6250000</v>
      </c>
      <c r="K902" s="1">
        <v>6250000</v>
      </c>
      <c r="L902" s="1">
        <v>6250000</v>
      </c>
      <c r="M902" s="1">
        <v>6250000</v>
      </c>
      <c r="N902" s="1">
        <v>6250000</v>
      </c>
      <c r="O902" s="1">
        <v>6250000</v>
      </c>
      <c r="P902" s="1">
        <v>6250000</v>
      </c>
      <c r="S902">
        <f>COUNTIF(I902:R902,I902)</f>
        <v>8</v>
      </c>
      <c r="T902" s="7">
        <f>10-COUNTIF(I902:R902,I902)-COUNTBLANK(I902:R902)</f>
        <v>0</v>
      </c>
      <c r="U902" s="1">
        <f>I902</f>
        <v>6250000</v>
      </c>
      <c r="V902" s="1">
        <f>IF(I902=J902,IF(J902=K902,IF(K902=L902,0,L902),K902),J902)</f>
        <v>0</v>
      </c>
    </row>
    <row r="903" spans="1:22" x14ac:dyDescent="0.35">
      <c r="A903" t="s">
        <v>1683</v>
      </c>
      <c r="B903" t="s">
        <v>435</v>
      </c>
      <c r="C903" t="str">
        <f t="shared" si="14"/>
        <v>Sgarbossa,  Michael</v>
      </c>
      <c r="E903" t="s">
        <v>10</v>
      </c>
      <c r="F903" t="s">
        <v>26</v>
      </c>
      <c r="G903" t="s">
        <v>9</v>
      </c>
      <c r="H903" s="8" t="str" cm="1">
        <f t="array" ref="H903">INDEX($I$1:$R$1, MATCH(TRUE, INDEX(I903:R903="",0), 0))</f>
        <v>2025-26</v>
      </c>
      <c r="I903" s="1">
        <v>775000</v>
      </c>
      <c r="J903" s="1">
        <v>775000</v>
      </c>
      <c r="S903">
        <f>COUNTIF(I903:R903,I903)</f>
        <v>2</v>
      </c>
      <c r="T903" s="7">
        <f>10-COUNTIF(I903:R903,I903)-COUNTBLANK(I903:R903)</f>
        <v>0</v>
      </c>
      <c r="U903" s="1">
        <f>I903</f>
        <v>775000</v>
      </c>
      <c r="V903" s="1">
        <f>IF(I903=J903,IF(J903=K903,IF(K903=L903,0,L903),K903),J903)</f>
        <v>0</v>
      </c>
    </row>
    <row r="904" spans="1:22" x14ac:dyDescent="0.35">
      <c r="A904" t="s">
        <v>1684</v>
      </c>
      <c r="B904" t="s">
        <v>689</v>
      </c>
      <c r="C904" t="str">
        <f t="shared" si="14"/>
        <v>Sharangovich,  Yegor</v>
      </c>
      <c r="E904" t="s">
        <v>14</v>
      </c>
      <c r="F904" t="s">
        <v>27</v>
      </c>
      <c r="G904" t="s">
        <v>9</v>
      </c>
      <c r="H904" s="8" t="str" cm="1">
        <f t="array" ref="H904">INDEX($I$1:$R$1, MATCH(TRUE, INDEX(I904:R904="",0), 0))</f>
        <v>2025-26</v>
      </c>
      <c r="I904" s="1">
        <v>3100000</v>
      </c>
      <c r="J904" s="1">
        <v>3100000</v>
      </c>
      <c r="S904">
        <f>COUNTIF(I904:R904,I904)</f>
        <v>2</v>
      </c>
      <c r="T904" s="7">
        <f>10-COUNTIF(I904:R904,I904)-COUNTBLANK(I904:R904)</f>
        <v>0</v>
      </c>
      <c r="U904" s="1">
        <f>I904</f>
        <v>3100000</v>
      </c>
      <c r="V904" s="1">
        <f>IF(I904=J904,IF(J904=K904,IF(K904=L904,0,L904),K904),J904)</f>
        <v>0</v>
      </c>
    </row>
    <row r="905" spans="1:22" x14ac:dyDescent="0.35">
      <c r="A905" t="s">
        <v>1685</v>
      </c>
      <c r="B905" t="s">
        <v>473</v>
      </c>
      <c r="C905" t="str">
        <f t="shared" si="14"/>
        <v>Shattenkirk,  Kevin</v>
      </c>
      <c r="E905" t="s">
        <v>10</v>
      </c>
      <c r="F905" t="s">
        <v>40</v>
      </c>
      <c r="G905" t="s">
        <v>285</v>
      </c>
      <c r="H905" s="8" t="str" cm="1">
        <f t="array" ref="H905">INDEX($I$1:$R$1, MATCH(TRUE, INDEX(I905:R905="",0), 0))</f>
        <v>2024-25</v>
      </c>
      <c r="I905" s="1">
        <v>1050000</v>
      </c>
      <c r="S905">
        <f>COUNTIF(I905:R905,I905)</f>
        <v>1</v>
      </c>
      <c r="T905" s="7">
        <f>10-COUNTIF(I905:R905,I905)-COUNTBLANK(I905:R905)</f>
        <v>0</v>
      </c>
      <c r="U905" s="1">
        <f>I905</f>
        <v>1050000</v>
      </c>
      <c r="V905" s="1">
        <f>IF(I905=J905,IF(J905=K905,IF(K905=L905,0,L905),K905),J905)</f>
        <v>0</v>
      </c>
    </row>
    <row r="906" spans="1:22" x14ac:dyDescent="0.35">
      <c r="A906" t="s">
        <v>1686</v>
      </c>
      <c r="B906" t="s">
        <v>514</v>
      </c>
      <c r="C906" t="str">
        <f t="shared" si="14"/>
        <v>Sheary,  Connor</v>
      </c>
      <c r="E906" t="s">
        <v>10</v>
      </c>
      <c r="F906" t="s">
        <v>91</v>
      </c>
      <c r="G906" t="s">
        <v>9</v>
      </c>
      <c r="H906" s="8" t="str" cm="1">
        <f t="array" ref="H906">INDEX($I$1:$R$1, MATCH(TRUE, INDEX(I906:R906="",0), 0))</f>
        <v>2026-27</v>
      </c>
      <c r="I906" s="1">
        <v>2000000</v>
      </c>
      <c r="J906" s="1">
        <v>2000000</v>
      </c>
      <c r="K906" s="1">
        <v>2000000</v>
      </c>
      <c r="S906">
        <f>COUNTIF(I906:R906,I906)</f>
        <v>3</v>
      </c>
      <c r="T906" s="7">
        <f>10-COUNTIF(I906:R906,I906)-COUNTBLANK(I906:R906)</f>
        <v>0</v>
      </c>
      <c r="U906" s="1">
        <f>I906</f>
        <v>2000000</v>
      </c>
      <c r="V906" s="1">
        <f>IF(I906=J906,IF(J906=K906,IF(K906=L906,0,L906),K906),J906)</f>
        <v>0</v>
      </c>
    </row>
    <row r="907" spans="1:22" x14ac:dyDescent="0.35">
      <c r="A907" t="s">
        <v>1687</v>
      </c>
      <c r="B907" t="s">
        <v>1107</v>
      </c>
      <c r="C907" t="str">
        <f t="shared" si="14"/>
        <v>Shepard,  Hunter</v>
      </c>
      <c r="E907" t="s">
        <v>10</v>
      </c>
      <c r="F907" t="s">
        <v>26</v>
      </c>
      <c r="G907" t="s">
        <v>365</v>
      </c>
      <c r="H907" s="8" t="str" cm="1">
        <f t="array" ref="H907">INDEX($I$1:$R$1, MATCH(TRUE, INDEX(I907:R907="",0), 0))</f>
        <v>2025-26</v>
      </c>
      <c r="I907" s="1">
        <v>775000</v>
      </c>
      <c r="J907" s="1">
        <v>775000</v>
      </c>
      <c r="S907">
        <f>COUNTIF(I907:R907,I907)</f>
        <v>2</v>
      </c>
      <c r="T907" s="7">
        <f>10-COUNTIF(I907:R907,I907)-COUNTBLANK(I907:R907)</f>
        <v>0</v>
      </c>
      <c r="U907" s="1">
        <f>I907</f>
        <v>775000</v>
      </c>
      <c r="V907" s="1">
        <f>IF(I907=J907,IF(J907=K907,IF(K907=L907,0,L907),K907),J907)</f>
        <v>0</v>
      </c>
    </row>
    <row r="908" spans="1:22" x14ac:dyDescent="0.35">
      <c r="A908" t="s">
        <v>1688</v>
      </c>
      <c r="B908" t="s">
        <v>1689</v>
      </c>
      <c r="C908" t="str">
        <f t="shared" si="14"/>
        <v>Shesterkin,  Igor</v>
      </c>
      <c r="F908" t="s">
        <v>42</v>
      </c>
      <c r="G908" t="s">
        <v>365</v>
      </c>
      <c r="H908" s="8" t="str" cm="1">
        <f t="array" ref="H908">INDEX($I$1:$R$1, MATCH(TRUE, INDEX(I908:R908="",0), 0))</f>
        <v>2025-26</v>
      </c>
      <c r="I908" s="1">
        <v>5666667</v>
      </c>
      <c r="J908" s="1">
        <v>5666667</v>
      </c>
      <c r="S908">
        <f>COUNTIF(I908:R908,I908)</f>
        <v>2</v>
      </c>
      <c r="T908" s="7">
        <f>10-COUNTIF(I908:R908,I908)-COUNTBLANK(I908:R908)</f>
        <v>0</v>
      </c>
      <c r="U908" s="1">
        <f>I908</f>
        <v>5666667</v>
      </c>
      <c r="V908" s="1">
        <f>IF(I908=J908,IF(J908=K908,IF(K908=L908,0,L908),K908),J908)</f>
        <v>0</v>
      </c>
    </row>
    <row r="909" spans="1:22" x14ac:dyDescent="0.35">
      <c r="A909" t="s">
        <v>1690</v>
      </c>
      <c r="B909" t="s">
        <v>624</v>
      </c>
      <c r="C909" t="str">
        <f t="shared" si="14"/>
        <v>Siegenthaler,  Jonas</v>
      </c>
      <c r="E909" t="s">
        <v>10</v>
      </c>
      <c r="F909" t="s">
        <v>32</v>
      </c>
      <c r="G909" t="s">
        <v>285</v>
      </c>
      <c r="H909" s="8" t="str" cm="1">
        <f t="array" ref="H909">INDEX($I$1:$R$1, MATCH(TRUE, INDEX(I909:R909="",0), 0))</f>
        <v>2028-29</v>
      </c>
      <c r="I909" s="1">
        <v>3400000</v>
      </c>
      <c r="J909" s="1">
        <v>3400000</v>
      </c>
      <c r="K909" s="1">
        <v>3400000</v>
      </c>
      <c r="L909" s="1">
        <v>3400000</v>
      </c>
      <c r="M909" s="1">
        <v>3400000</v>
      </c>
      <c r="S909">
        <f>COUNTIF(I909:R909,I909)</f>
        <v>5</v>
      </c>
      <c r="T909" s="7">
        <f>10-COUNTIF(I909:R909,I909)-COUNTBLANK(I909:R909)</f>
        <v>0</v>
      </c>
      <c r="U909" s="1">
        <f>I909</f>
        <v>3400000</v>
      </c>
      <c r="V909" s="1">
        <f>IF(I909=J909,IF(J909=K909,IF(K909=L909,0,L909),K909),J909)</f>
        <v>0</v>
      </c>
    </row>
    <row r="910" spans="1:22" x14ac:dyDescent="0.35">
      <c r="A910" t="s">
        <v>1691</v>
      </c>
      <c r="B910" t="s">
        <v>1692</v>
      </c>
      <c r="C910" t="str">
        <f t="shared" si="14"/>
        <v>Silfverberg,  Jakub</v>
      </c>
      <c r="E910" t="s">
        <v>10</v>
      </c>
      <c r="F910" t="s">
        <v>70</v>
      </c>
      <c r="G910" t="s">
        <v>9</v>
      </c>
      <c r="H910" s="8" t="str" cm="1">
        <f t="array" ref="H910">INDEX($I$1:$R$1, MATCH(TRUE, INDEX(I910:R910="",0), 0))</f>
        <v>2024-25</v>
      </c>
      <c r="I910" s="1">
        <v>5250000</v>
      </c>
      <c r="S910">
        <f>COUNTIF(I910:R910,I910)</f>
        <v>1</v>
      </c>
      <c r="T910" s="7">
        <f>10-COUNTIF(I910:R910,I910)-COUNTBLANK(I910:R910)</f>
        <v>0</v>
      </c>
      <c r="U910" s="1">
        <f>I910</f>
        <v>5250000</v>
      </c>
      <c r="V910" s="1">
        <f>IF(I910=J910,IF(J910=K910,IF(K910=L910,0,L910),K910),J910)</f>
        <v>0</v>
      </c>
    </row>
    <row r="911" spans="1:22" x14ac:dyDescent="0.35">
      <c r="A911" t="s">
        <v>1693</v>
      </c>
      <c r="B911" t="s">
        <v>674</v>
      </c>
      <c r="C911" t="str">
        <f t="shared" si="14"/>
        <v>Sillinger,  Cole</v>
      </c>
      <c r="E911" t="s">
        <v>14</v>
      </c>
      <c r="F911" t="s">
        <v>25</v>
      </c>
      <c r="G911" t="s">
        <v>9</v>
      </c>
      <c r="H911" s="8" t="str" cm="1">
        <f t="array" ref="H911">INDEX($I$1:$R$1, MATCH(TRUE, INDEX(I911:R911="",0), 0))</f>
        <v>2024-25</v>
      </c>
      <c r="I911" s="1">
        <v>925000</v>
      </c>
      <c r="S911">
        <f>COUNTIF(I911:R911,I911)</f>
        <v>1</v>
      </c>
      <c r="T911" s="7">
        <f>10-COUNTIF(I911:R911,I911)-COUNTBLANK(I911:R911)</f>
        <v>0</v>
      </c>
      <c r="U911" s="1">
        <f>I911</f>
        <v>925000</v>
      </c>
      <c r="V911" s="1">
        <f>IF(I911=J911,IF(J911=K911,IF(K911=L911,0,L911),K911),J911)</f>
        <v>0</v>
      </c>
    </row>
    <row r="912" spans="1:22" x14ac:dyDescent="0.35">
      <c r="A912" t="s">
        <v>1694</v>
      </c>
      <c r="B912" t="s">
        <v>1695</v>
      </c>
      <c r="C912" t="str">
        <f t="shared" si="14"/>
        <v>Silovs,  Arturs</v>
      </c>
      <c r="E912" t="s">
        <v>14</v>
      </c>
      <c r="F912" t="s">
        <v>28</v>
      </c>
      <c r="G912" t="s">
        <v>365</v>
      </c>
      <c r="H912" s="8" t="str" cm="1">
        <f t="array" ref="H912">INDEX($I$1:$R$1, MATCH(TRUE, INDEX(I912:R912="",0), 0))</f>
        <v>2024-25</v>
      </c>
      <c r="I912" s="1">
        <v>775000</v>
      </c>
      <c r="S912">
        <f>COUNTIF(I912:R912,I912)</f>
        <v>1</v>
      </c>
      <c r="T912" s="7">
        <f>10-COUNTIF(I912:R912,I912)-COUNTBLANK(I912:R912)</f>
        <v>0</v>
      </c>
      <c r="U912" s="1">
        <f>I912</f>
        <v>775000</v>
      </c>
      <c r="V912" s="1">
        <f>IF(I912=J912,IF(J912=K912,IF(K912=L912,0,L912),K912),J912)</f>
        <v>0</v>
      </c>
    </row>
    <row r="913" spans="1:22" x14ac:dyDescent="0.35">
      <c r="A913" t="s">
        <v>1696</v>
      </c>
      <c r="B913" t="s">
        <v>1697</v>
      </c>
      <c r="C913" t="str">
        <f t="shared" si="14"/>
        <v>Simek,  Radim</v>
      </c>
      <c r="E913" t="s">
        <v>10</v>
      </c>
      <c r="F913" t="s">
        <v>71</v>
      </c>
      <c r="G913" t="s">
        <v>285</v>
      </c>
      <c r="H913" s="8" t="str" cm="1">
        <f t="array" ref="H913">INDEX($I$1:$R$1, MATCH(TRUE, INDEX(I913:R913="",0), 0))</f>
        <v>2024-25</v>
      </c>
      <c r="I913" s="1">
        <v>2250000</v>
      </c>
      <c r="S913">
        <f>COUNTIF(I913:R913,I913)</f>
        <v>1</v>
      </c>
      <c r="T913" s="7">
        <f>10-COUNTIF(I913:R913,I913)-COUNTBLANK(I913:R913)</f>
        <v>0</v>
      </c>
      <c r="U913" s="1">
        <f>I913</f>
        <v>2250000</v>
      </c>
      <c r="V913" s="1">
        <f>IF(I913=J913,IF(J913=K913,IF(K913=L913,0,L913),K913),J913)</f>
        <v>0</v>
      </c>
    </row>
    <row r="914" spans="1:22" x14ac:dyDescent="0.35">
      <c r="A914" t="s">
        <v>1698</v>
      </c>
      <c r="B914" t="s">
        <v>670</v>
      </c>
      <c r="C914" t="str">
        <f t="shared" si="14"/>
        <v>Skinner,  Jeff</v>
      </c>
      <c r="E914" t="s">
        <v>10</v>
      </c>
      <c r="F914" t="s">
        <v>48</v>
      </c>
      <c r="G914" t="s">
        <v>9</v>
      </c>
      <c r="H914" s="8" t="str" cm="1">
        <f t="array" ref="H914">INDEX($I$1:$R$1, MATCH(TRUE, INDEX(I914:R914="",0), 0))</f>
        <v>2027-28</v>
      </c>
      <c r="I914" s="1">
        <v>9000000</v>
      </c>
      <c r="J914" s="1">
        <v>9000000</v>
      </c>
      <c r="K914" s="1">
        <v>9000000</v>
      </c>
      <c r="L914" s="1">
        <v>9000000</v>
      </c>
      <c r="S914">
        <f>COUNTIF(I914:R914,I914)</f>
        <v>4</v>
      </c>
      <c r="T914" s="7">
        <f>10-COUNTIF(I914:R914,I914)-COUNTBLANK(I914:R914)</f>
        <v>0</v>
      </c>
      <c r="U914" s="1">
        <f>I914</f>
        <v>9000000</v>
      </c>
      <c r="V914" s="1">
        <f>IF(I914=J914,IF(J914=K914,IF(K914=L914,0,L914),K914),J914)</f>
        <v>0</v>
      </c>
    </row>
    <row r="915" spans="1:22" x14ac:dyDescent="0.35">
      <c r="A915" t="s">
        <v>1698</v>
      </c>
      <c r="B915" t="s">
        <v>1699</v>
      </c>
      <c r="C915" t="str">
        <f t="shared" si="14"/>
        <v>Skinner,  Stuart</v>
      </c>
      <c r="E915" t="s">
        <v>10</v>
      </c>
      <c r="F915" t="s">
        <v>46</v>
      </c>
      <c r="G915" t="s">
        <v>365</v>
      </c>
      <c r="H915" s="8" t="str" cm="1">
        <f t="array" ref="H915">INDEX($I$1:$R$1, MATCH(TRUE, INDEX(I915:R915="",0), 0))</f>
        <v>2026-27</v>
      </c>
      <c r="I915" s="1">
        <v>2600000</v>
      </c>
      <c r="J915" s="1">
        <v>2600000</v>
      </c>
      <c r="K915" s="1">
        <v>2600000</v>
      </c>
      <c r="S915">
        <f>COUNTIF(I915:R915,I915)</f>
        <v>3</v>
      </c>
      <c r="T915" s="7">
        <f>10-COUNTIF(I915:R915,I915)-COUNTBLANK(I915:R915)</f>
        <v>0</v>
      </c>
      <c r="U915" s="1">
        <f>I915</f>
        <v>2600000</v>
      </c>
      <c r="V915" s="1">
        <f>IF(I915=J915,IF(J915=K915,IF(K915=L915,0,L915),K915),J915)</f>
        <v>0</v>
      </c>
    </row>
    <row r="916" spans="1:22" x14ac:dyDescent="0.35">
      <c r="A916" t="s">
        <v>1700</v>
      </c>
      <c r="B916" t="s">
        <v>1150</v>
      </c>
      <c r="C916" t="str">
        <f t="shared" si="14"/>
        <v>Skjei,  Brady</v>
      </c>
      <c r="E916" t="s">
        <v>10</v>
      </c>
      <c r="F916" t="s">
        <v>12</v>
      </c>
      <c r="G916" t="s">
        <v>285</v>
      </c>
      <c r="H916" s="8" t="str" cm="1">
        <f t="array" ref="H916">INDEX($I$1:$R$1, MATCH(TRUE, INDEX(I916:R916="",0), 0))</f>
        <v>2024-25</v>
      </c>
      <c r="I916" s="1">
        <v>5250000</v>
      </c>
      <c r="S916">
        <f>COUNTIF(I916:R916,I916)</f>
        <v>1</v>
      </c>
      <c r="T916" s="7">
        <f>10-COUNTIF(I916:R916,I916)-COUNTBLANK(I916:R916)</f>
        <v>0</v>
      </c>
      <c r="U916" s="1">
        <f>I916</f>
        <v>5250000</v>
      </c>
      <c r="V916" s="1">
        <f>IF(I916=J916,IF(J916=K916,IF(K916=L916,0,L916),K916),J916)</f>
        <v>0</v>
      </c>
    </row>
    <row r="917" spans="1:22" x14ac:dyDescent="0.35">
      <c r="A917" t="s">
        <v>1701</v>
      </c>
      <c r="B917" t="s">
        <v>1702</v>
      </c>
      <c r="C917" t="str">
        <f t="shared" si="14"/>
        <v>Slafkovsky,  Juraj</v>
      </c>
      <c r="E917" t="s">
        <v>10</v>
      </c>
      <c r="F917" t="s">
        <v>19</v>
      </c>
      <c r="G917" t="s">
        <v>9</v>
      </c>
      <c r="H917" s="10" t="s">
        <v>1896</v>
      </c>
      <c r="I917" s="1">
        <v>950000</v>
      </c>
      <c r="J917" s="1">
        <v>950000</v>
      </c>
      <c r="K917" s="1">
        <v>7600000</v>
      </c>
      <c r="L917" s="1">
        <v>7600000</v>
      </c>
      <c r="M917" s="1">
        <v>7600000</v>
      </c>
      <c r="N917" s="1">
        <v>7600000</v>
      </c>
      <c r="O917" s="1">
        <v>7600000</v>
      </c>
      <c r="P917" s="1">
        <v>7600000</v>
      </c>
      <c r="Q917" s="1">
        <v>7600000</v>
      </c>
      <c r="R917" s="1">
        <v>7600000</v>
      </c>
      <c r="S917">
        <f>COUNTIF(I917:R917,I917)</f>
        <v>2</v>
      </c>
      <c r="T917" s="7">
        <f>10-COUNTIF(I917:R917,I917)-COUNTBLANK(I917:R917)</f>
        <v>8</v>
      </c>
      <c r="U917" s="1">
        <f>I917</f>
        <v>950000</v>
      </c>
      <c r="V917" s="1">
        <f>IF(I917=J917,IF(J917=K917,IF(K917=L917,0,L917),K917),J917)</f>
        <v>7600000</v>
      </c>
    </row>
    <row r="918" spans="1:22" x14ac:dyDescent="0.35">
      <c r="A918" t="s">
        <v>1703</v>
      </c>
      <c r="B918" t="s">
        <v>1704</v>
      </c>
      <c r="C918" t="str">
        <f t="shared" si="14"/>
        <v>Slavin,  Jaccob</v>
      </c>
      <c r="F918" t="s">
        <v>12</v>
      </c>
      <c r="G918" t="s">
        <v>285</v>
      </c>
      <c r="H918" s="8" t="str" cm="1">
        <f t="array" ref="H918">INDEX($I$1:$R$1, MATCH(TRUE, INDEX(I918:R918="",0), 0))</f>
        <v>2025-26</v>
      </c>
      <c r="I918" s="1">
        <v>5300000</v>
      </c>
      <c r="J918" s="1">
        <v>5300000</v>
      </c>
      <c r="S918">
        <f>COUNTIF(I918:R918,I918)</f>
        <v>2</v>
      </c>
      <c r="T918" s="7">
        <f>10-COUNTIF(I918:R918,I918)-COUNTBLANK(I918:R918)</f>
        <v>0</v>
      </c>
      <c r="U918" s="1">
        <f>I918</f>
        <v>5300000</v>
      </c>
      <c r="V918" s="1">
        <f>IF(I918=J918,IF(J918=K918,IF(K918=L918,0,L918),K918),J918)</f>
        <v>0</v>
      </c>
    </row>
    <row r="919" spans="1:22" x14ac:dyDescent="0.35">
      <c r="A919" t="s">
        <v>1705</v>
      </c>
      <c r="B919" t="s">
        <v>1219</v>
      </c>
      <c r="C919" t="str">
        <f t="shared" si="14"/>
        <v>Smejkal,  Jiri</v>
      </c>
      <c r="E919" t="s">
        <v>14</v>
      </c>
      <c r="F919" t="s">
        <v>34</v>
      </c>
      <c r="G919" t="s">
        <v>9</v>
      </c>
      <c r="H919" s="8" t="str" cm="1">
        <f t="array" ref="H919">INDEX($I$1:$R$1, MATCH(TRUE, INDEX(I919:R919="",0), 0))</f>
        <v>2024-25</v>
      </c>
      <c r="I919" s="1">
        <v>870000</v>
      </c>
      <c r="S919">
        <f>COUNTIF(I919:R919,I919)</f>
        <v>1</v>
      </c>
      <c r="T919" s="7">
        <f>10-COUNTIF(I919:R919,I919)-COUNTBLANK(I919:R919)</f>
        <v>0</v>
      </c>
      <c r="U919" s="1">
        <f>I919</f>
        <v>870000</v>
      </c>
      <c r="V919" s="1">
        <f>IF(I919=J919,IF(J919=K919,IF(K919=L919,0,L919),K919),J919)</f>
        <v>0</v>
      </c>
    </row>
    <row r="920" spans="1:22" x14ac:dyDescent="0.35">
      <c r="A920" t="s">
        <v>1706</v>
      </c>
      <c r="B920" t="s">
        <v>1707</v>
      </c>
      <c r="C920" t="str">
        <f t="shared" si="14"/>
        <v>Smith,  Givani</v>
      </c>
      <c r="E920" t="s">
        <v>10</v>
      </c>
      <c r="F920" t="s">
        <v>71</v>
      </c>
      <c r="G920" t="s">
        <v>9</v>
      </c>
      <c r="H920" s="8" t="str" cm="1">
        <f t="array" ref="H920">INDEX($I$1:$R$1, MATCH(TRUE, INDEX(I920:R920="",0), 0))</f>
        <v>2025-26</v>
      </c>
      <c r="I920" s="1">
        <v>800000</v>
      </c>
      <c r="J920" s="1">
        <v>800000</v>
      </c>
      <c r="S920">
        <f>COUNTIF(I920:R920,I920)</f>
        <v>2</v>
      </c>
      <c r="T920" s="7">
        <f>10-COUNTIF(I920:R920,I920)-COUNTBLANK(I920:R920)</f>
        <v>0</v>
      </c>
      <c r="U920" s="1">
        <f>I920</f>
        <v>800000</v>
      </c>
      <c r="V920" s="1">
        <f>IF(I920=J920,IF(J920=K920,IF(K920=L920,0,L920),K920),J920)</f>
        <v>0</v>
      </c>
    </row>
    <row r="921" spans="1:22" x14ac:dyDescent="0.35">
      <c r="A921" t="s">
        <v>1706</v>
      </c>
      <c r="B921" t="s">
        <v>1708</v>
      </c>
      <c r="C921" t="str">
        <f t="shared" si="14"/>
        <v>Smith,  Reilly</v>
      </c>
      <c r="E921" t="s">
        <v>10</v>
      </c>
      <c r="F921" t="s">
        <v>15</v>
      </c>
      <c r="G921" t="s">
        <v>9</v>
      </c>
      <c r="H921" s="8" t="str" cm="1">
        <f t="array" ref="H921">INDEX($I$1:$R$1, MATCH(TRUE, INDEX(I921:R921="",0), 0))</f>
        <v>2025-26</v>
      </c>
      <c r="I921" s="1">
        <v>5000000</v>
      </c>
      <c r="J921" s="1">
        <v>5000000</v>
      </c>
      <c r="S921">
        <f>COUNTIF(I921:R921,I921)</f>
        <v>2</v>
      </c>
      <c r="T921" s="7">
        <f>10-COUNTIF(I921:R921,I921)-COUNTBLANK(I921:R921)</f>
        <v>0</v>
      </c>
      <c r="U921" s="1">
        <f>I921</f>
        <v>5000000</v>
      </c>
      <c r="V921" s="1">
        <f>IF(I921=J921,IF(J921=K921,IF(K921=L921,0,L921),K921),J921)</f>
        <v>0</v>
      </c>
    </row>
    <row r="922" spans="1:22" x14ac:dyDescent="0.35">
      <c r="A922" t="s">
        <v>1706</v>
      </c>
      <c r="B922" t="s">
        <v>498</v>
      </c>
      <c r="C922" t="str">
        <f t="shared" si="14"/>
        <v>Smith,  Nathan</v>
      </c>
      <c r="E922" t="s">
        <v>14</v>
      </c>
      <c r="F922" t="s">
        <v>52</v>
      </c>
      <c r="G922" t="s">
        <v>9</v>
      </c>
      <c r="H922" s="8" t="str" cm="1">
        <f t="array" ref="H922">INDEX($I$1:$R$1, MATCH(TRUE, INDEX(I922:R922="",0), 0))</f>
        <v>2024-25</v>
      </c>
      <c r="I922" s="1">
        <v>775000</v>
      </c>
      <c r="S922">
        <f>COUNTIF(I922:R922,I922)</f>
        <v>1</v>
      </c>
      <c r="T922" s="7">
        <f>10-COUNTIF(I922:R922,I922)-COUNTBLANK(I922:R922)</f>
        <v>0</v>
      </c>
      <c r="U922" s="1">
        <f>I922</f>
        <v>775000</v>
      </c>
      <c r="V922" s="1">
        <f>IF(I922=J922,IF(J922=K922,IF(K922=L922,0,L922),K922),J922)</f>
        <v>0</v>
      </c>
    </row>
    <row r="923" spans="1:22" x14ac:dyDescent="0.35">
      <c r="A923" t="s">
        <v>1706</v>
      </c>
      <c r="B923" t="s">
        <v>779</v>
      </c>
      <c r="C923" t="str">
        <f t="shared" si="14"/>
        <v>Smith,  Ty</v>
      </c>
      <c r="E923" t="s">
        <v>14</v>
      </c>
      <c r="F923" t="s">
        <v>8</v>
      </c>
      <c r="G923" t="s">
        <v>285</v>
      </c>
      <c r="H923" s="8" t="str" cm="1">
        <f t="array" ref="H923">INDEX($I$1:$R$1, MATCH(TRUE, INDEX(I923:R923="",0), 0))</f>
        <v>2024-25</v>
      </c>
      <c r="I923" s="1">
        <v>775000</v>
      </c>
      <c r="S923">
        <f>COUNTIF(I923:R923,I923)</f>
        <v>1</v>
      </c>
      <c r="T923" s="7">
        <f>10-COUNTIF(I923:R923,I923)-COUNTBLANK(I923:R923)</f>
        <v>0</v>
      </c>
      <c r="U923" s="1">
        <f>I923</f>
        <v>775000</v>
      </c>
      <c r="V923" s="1">
        <f>IF(I923=J923,IF(J923=K923,IF(K923=L923,0,L923),K923),J923)</f>
        <v>0</v>
      </c>
    </row>
    <row r="924" spans="1:22" x14ac:dyDescent="0.35">
      <c r="A924" t="s">
        <v>1706</v>
      </c>
      <c r="B924" t="s">
        <v>443</v>
      </c>
      <c r="C924" t="str">
        <f t="shared" si="14"/>
        <v>Smith,  Craig</v>
      </c>
      <c r="E924" t="s">
        <v>10</v>
      </c>
      <c r="F924" t="s">
        <v>45</v>
      </c>
      <c r="G924" t="s">
        <v>9</v>
      </c>
      <c r="H924" s="8" t="str" cm="1">
        <f t="array" ref="H924">INDEX($I$1:$R$1, MATCH(TRUE, INDEX(I924:R924="",0), 0))</f>
        <v>2024-25</v>
      </c>
      <c r="I924" s="1">
        <v>1000000</v>
      </c>
      <c r="S924">
        <f>COUNTIF(I924:R924,I924)</f>
        <v>1</v>
      </c>
      <c r="T924" s="7">
        <f>10-COUNTIF(I924:R924,I924)-COUNTBLANK(I924:R924)</f>
        <v>0</v>
      </c>
      <c r="U924" s="1">
        <f>I924</f>
        <v>1000000</v>
      </c>
      <c r="V924" s="1">
        <f>IF(I924=J924,IF(J924=K924,IF(K924=L924,0,L924),K924),J924)</f>
        <v>0</v>
      </c>
    </row>
    <row r="925" spans="1:22" x14ac:dyDescent="0.35">
      <c r="A925" t="s">
        <v>1706</v>
      </c>
      <c r="B925" t="s">
        <v>645</v>
      </c>
      <c r="C925" t="str">
        <f t="shared" si="14"/>
        <v>Smith,  Will</v>
      </c>
      <c r="E925" t="s">
        <v>14</v>
      </c>
      <c r="F925" t="s">
        <v>71</v>
      </c>
      <c r="G925" t="s">
        <v>9</v>
      </c>
      <c r="H925" s="8" t="str" cm="1">
        <f t="array" ref="H925">INDEX($I$1:$R$1, MATCH(TRUE, INDEX(I925:R925="",0), 0))</f>
        <v>2023-24</v>
      </c>
      <c r="J925" s="1">
        <v>950000</v>
      </c>
      <c r="K925" s="1">
        <v>950000</v>
      </c>
      <c r="L925" s="1">
        <v>950000</v>
      </c>
      <c r="S925">
        <f>COUNTIF(I925:R925,I925)</f>
        <v>0</v>
      </c>
      <c r="T925" s="7">
        <f>10-COUNTIF(I925:R925,I925)-COUNTBLANK(I925:R925)</f>
        <v>3</v>
      </c>
      <c r="U925" s="1">
        <f>I925</f>
        <v>0</v>
      </c>
      <c r="V925" s="1">
        <f>IF(I925=J925,IF(J925=K925,IF(K925=L925,0,L925),K925),J925)</f>
        <v>950000</v>
      </c>
    </row>
    <row r="926" spans="1:22" x14ac:dyDescent="0.35">
      <c r="A926" t="s">
        <v>1709</v>
      </c>
      <c r="B926" t="s">
        <v>1672</v>
      </c>
      <c r="C926" t="str">
        <f t="shared" si="14"/>
        <v>Snuggerud,  Jimmy</v>
      </c>
      <c r="E926" t="s">
        <v>174</v>
      </c>
      <c r="F926" t="s">
        <v>53</v>
      </c>
      <c r="G926" t="s">
        <v>9</v>
      </c>
      <c r="H926" s="8" t="str" cm="1">
        <f t="array" ref="H926">INDEX($I$1:$R$1, MATCH(TRUE, INDEX(I926:R926="",0), 0))</f>
        <v>2023-24</v>
      </c>
      <c r="S926">
        <f>COUNTIF(I926:R926,I926)</f>
        <v>0</v>
      </c>
      <c r="T926" s="7">
        <f>10-COUNTIF(I926:R926,I926)-COUNTBLANK(I926:R926)</f>
        <v>0</v>
      </c>
      <c r="U926" s="1">
        <f>I926</f>
        <v>0</v>
      </c>
      <c r="V926" s="1">
        <f>IF(I926=J926,IF(J926=K926,IF(K926=L926,0,L926),K926),J926)</f>
        <v>0</v>
      </c>
    </row>
    <row r="927" spans="1:22" x14ac:dyDescent="0.35">
      <c r="A927" t="s">
        <v>1710</v>
      </c>
      <c r="B927" t="s">
        <v>1712</v>
      </c>
      <c r="C927" t="str">
        <f t="shared" si="14"/>
        <v>Soderblom,  Elmer</v>
      </c>
      <c r="E927" t="s">
        <v>14</v>
      </c>
      <c r="F927" t="s">
        <v>50</v>
      </c>
      <c r="G927" t="s">
        <v>9</v>
      </c>
      <c r="H927" s="8" t="str" cm="1">
        <f t="array" ref="H927">INDEX($I$1:$R$1, MATCH(TRUE, INDEX(I927:R927="",0), 0))</f>
        <v>2025-26</v>
      </c>
      <c r="I927" s="1">
        <v>878333</v>
      </c>
      <c r="J927" s="1">
        <v>878333</v>
      </c>
      <c r="S927">
        <f>COUNTIF(I927:R927,I927)</f>
        <v>2</v>
      </c>
      <c r="T927" s="7">
        <f>10-COUNTIF(I927:R927,I927)-COUNTBLANK(I927:R927)</f>
        <v>0</v>
      </c>
      <c r="U927" s="1">
        <f>I927</f>
        <v>878333</v>
      </c>
      <c r="V927" s="1">
        <f>IF(I927=J927,IF(J927=K927,IF(K927=L927,0,L927),K927),J927)</f>
        <v>0</v>
      </c>
    </row>
    <row r="928" spans="1:22" x14ac:dyDescent="0.35">
      <c r="A928" t="s">
        <v>1710</v>
      </c>
      <c r="B928" t="s">
        <v>1711</v>
      </c>
      <c r="C928" t="str">
        <f t="shared" si="14"/>
        <v>Soderblom,  Arvid</v>
      </c>
      <c r="E928" t="s">
        <v>14</v>
      </c>
      <c r="F928" t="s">
        <v>18</v>
      </c>
      <c r="G928" t="s">
        <v>365</v>
      </c>
      <c r="H928" s="8" t="str" cm="1">
        <f t="array" ref="H928">INDEX($I$1:$R$1, MATCH(TRUE, INDEX(I928:R928="",0), 0))</f>
        <v>2025-26</v>
      </c>
      <c r="I928" s="1">
        <v>962500</v>
      </c>
      <c r="J928" s="1">
        <v>962500</v>
      </c>
      <c r="S928">
        <f>COUNTIF(I928:R928,I928)</f>
        <v>2</v>
      </c>
      <c r="T928" s="7">
        <f>10-COUNTIF(I928:R928,I928)-COUNTBLANK(I928:R928)</f>
        <v>0</v>
      </c>
      <c r="U928" s="1">
        <f>I928</f>
        <v>962500</v>
      </c>
      <c r="V928" s="1">
        <f>IF(I928=J928,IF(J928=K928,IF(K928=L928,0,L928),K928),J928)</f>
        <v>0</v>
      </c>
    </row>
    <row r="929" spans="1:22" x14ac:dyDescent="0.35">
      <c r="A929" t="s">
        <v>1713</v>
      </c>
      <c r="B929" t="s">
        <v>1014</v>
      </c>
      <c r="C929" t="str">
        <f t="shared" si="14"/>
        <v>Soderstrom,  Victor</v>
      </c>
      <c r="E929" t="s">
        <v>14</v>
      </c>
      <c r="F929" t="s">
        <v>52</v>
      </c>
      <c r="G929" t="s">
        <v>285</v>
      </c>
      <c r="H929" s="8" t="str" cm="1">
        <f t="array" ref="H929">INDEX($I$1:$R$1, MATCH(TRUE, INDEX(I929:R929="",0), 0))</f>
        <v>2024-25</v>
      </c>
      <c r="I929" s="1">
        <v>863333</v>
      </c>
      <c r="S929">
        <f>COUNTIF(I929:R929,I929)</f>
        <v>1</v>
      </c>
      <c r="T929" s="7">
        <f>10-COUNTIF(I929:R929,I929)-COUNTBLANK(I929:R929)</f>
        <v>0</v>
      </c>
      <c r="U929" s="1">
        <f>I929</f>
        <v>863333</v>
      </c>
      <c r="V929" s="1">
        <f>IF(I929=J929,IF(J929=K929,IF(K929=L929,0,L929),K929),J929)</f>
        <v>0</v>
      </c>
    </row>
    <row r="930" spans="1:22" x14ac:dyDescent="0.35">
      <c r="A930" t="s">
        <v>1714</v>
      </c>
      <c r="B930" t="s">
        <v>1715</v>
      </c>
      <c r="C930" t="str">
        <f t="shared" si="14"/>
        <v>Sogaard,  Mads</v>
      </c>
      <c r="F930" t="s">
        <v>34</v>
      </c>
      <c r="G930" t="s">
        <v>365</v>
      </c>
      <c r="H930" s="8" t="str" cm="1">
        <f t="array" ref="H930">INDEX($I$1:$R$1, MATCH(TRUE, INDEX(I930:R930="",0), 0))</f>
        <v>2025-26</v>
      </c>
      <c r="I930" s="1">
        <v>925000</v>
      </c>
      <c r="J930" s="1">
        <v>925000</v>
      </c>
      <c r="S930">
        <f>COUNTIF(I930:R930,I930)</f>
        <v>2</v>
      </c>
      <c r="T930" s="7">
        <f>10-COUNTIF(I930:R930,I930)-COUNTBLANK(I930:R930)</f>
        <v>0</v>
      </c>
      <c r="U930" s="1">
        <f>I930</f>
        <v>925000</v>
      </c>
      <c r="V930" s="1">
        <f>IF(I930=J930,IF(J930=K930,IF(K930=L930,0,L930),K930),J930)</f>
        <v>0</v>
      </c>
    </row>
    <row r="931" spans="1:22" x14ac:dyDescent="0.35">
      <c r="A931" t="s">
        <v>1716</v>
      </c>
      <c r="B931" t="s">
        <v>1314</v>
      </c>
      <c r="C931" t="str">
        <f t="shared" si="14"/>
        <v>Solovyov,  Ilya</v>
      </c>
      <c r="F931" t="s">
        <v>76</v>
      </c>
      <c r="G931" t="s">
        <v>285</v>
      </c>
      <c r="H931" s="8" t="str" cm="1">
        <f t="array" ref="H931">INDEX($I$1:$R$1, MATCH(TRUE, INDEX(I931:R931="",0), 0))</f>
        <v>2024-25</v>
      </c>
      <c r="I931" s="1">
        <v>828333</v>
      </c>
      <c r="S931">
        <f>COUNTIF(I931:R931,I931)</f>
        <v>1</v>
      </c>
      <c r="T931" s="7">
        <f>10-COUNTIF(I931:R931,I931)-COUNTBLANK(I931:R931)</f>
        <v>0</v>
      </c>
      <c r="U931" s="1">
        <f>I931</f>
        <v>828333</v>
      </c>
      <c r="V931" s="1">
        <f>IF(I931=J931,IF(J931=K931,IF(K931=L931,0,L931),K931),J931)</f>
        <v>0</v>
      </c>
    </row>
    <row r="932" spans="1:22" x14ac:dyDescent="0.35">
      <c r="A932" t="s">
        <v>1717</v>
      </c>
      <c r="B932" t="s">
        <v>1314</v>
      </c>
      <c r="C932" t="str">
        <f t="shared" si="14"/>
        <v>Sorokin,  Ilya</v>
      </c>
      <c r="E932" t="s">
        <v>10</v>
      </c>
      <c r="F932" t="s">
        <v>31</v>
      </c>
      <c r="G932" t="s">
        <v>365</v>
      </c>
      <c r="H932" s="8" t="str" cm="1">
        <f t="array" ref="H932">INDEX($I$1:$R$1, MATCH(TRUE, INDEX(I932:R932="",0), 0))</f>
        <v>2032-33</v>
      </c>
      <c r="I932" s="1">
        <v>4000000</v>
      </c>
      <c r="J932" s="1">
        <v>8250000</v>
      </c>
      <c r="K932" s="1">
        <v>8250000</v>
      </c>
      <c r="L932" s="1">
        <v>8250000</v>
      </c>
      <c r="M932" s="1">
        <v>8250000</v>
      </c>
      <c r="N932" s="1">
        <v>8250000</v>
      </c>
      <c r="O932" s="1">
        <v>8250000</v>
      </c>
      <c r="P932" s="1">
        <v>8250000</v>
      </c>
      <c r="Q932" s="1">
        <v>8250000</v>
      </c>
      <c r="S932">
        <f>COUNTIF(I932:R932,I932)</f>
        <v>1</v>
      </c>
      <c r="T932" s="7">
        <f>10-COUNTIF(I932:R932,I932)-COUNTBLANK(I932:R932)</f>
        <v>8</v>
      </c>
      <c r="U932" s="1">
        <f>I932</f>
        <v>4000000</v>
      </c>
      <c r="V932" s="1">
        <f>IF(I932=J932,IF(J932=K932,IF(K932=L932,0,L932),K932),J932)</f>
        <v>8250000</v>
      </c>
    </row>
    <row r="933" spans="1:22" x14ac:dyDescent="0.35">
      <c r="A933" t="s">
        <v>1718</v>
      </c>
      <c r="B933" t="s">
        <v>886</v>
      </c>
      <c r="C933" t="str">
        <f t="shared" si="14"/>
        <v>Soucy,  Carson</v>
      </c>
      <c r="E933" t="s">
        <v>10</v>
      </c>
      <c r="F933" t="s">
        <v>28</v>
      </c>
      <c r="G933" t="s">
        <v>285</v>
      </c>
      <c r="H933" s="8" t="str" cm="1">
        <f t="array" ref="H933">INDEX($I$1:$R$1, MATCH(TRUE, INDEX(I933:R933="",0), 0))</f>
        <v>2026-27</v>
      </c>
      <c r="I933" s="1">
        <v>3250000</v>
      </c>
      <c r="J933" s="1">
        <v>3250000</v>
      </c>
      <c r="K933" s="1">
        <v>3250000</v>
      </c>
      <c r="S933">
        <f>COUNTIF(I933:R933,I933)</f>
        <v>3</v>
      </c>
      <c r="T933" s="7">
        <f>10-COUNTIF(I933:R933,I933)-COUNTBLANK(I933:R933)</f>
        <v>0</v>
      </c>
      <c r="U933" s="1">
        <f>I933</f>
        <v>3250000</v>
      </c>
      <c r="V933" s="1">
        <f>IF(I933=J933,IF(J933=K933,IF(K933=L933,0,L933),K933),J933)</f>
        <v>0</v>
      </c>
    </row>
    <row r="934" spans="1:22" x14ac:dyDescent="0.35">
      <c r="A934" t="s">
        <v>1719</v>
      </c>
      <c r="B934" t="s">
        <v>1132</v>
      </c>
      <c r="C934" t="str">
        <f t="shared" si="14"/>
        <v>Spacek,  David</v>
      </c>
      <c r="E934" t="s">
        <v>14</v>
      </c>
      <c r="F934" t="s">
        <v>37</v>
      </c>
      <c r="G934" t="s">
        <v>285</v>
      </c>
      <c r="H934" s="8" t="str" cm="1">
        <f t="array" ref="H934">INDEX($I$1:$R$1, MATCH(TRUE, INDEX(I934:R934="",0), 0))</f>
        <v>2026-27</v>
      </c>
      <c r="I934" s="1">
        <v>862500</v>
      </c>
      <c r="J934" s="1">
        <v>862500</v>
      </c>
      <c r="K934">
        <v>862500</v>
      </c>
      <c r="S934">
        <f>COUNTIF(I934:R934,I934)</f>
        <v>3</v>
      </c>
      <c r="T934" s="7">
        <f>10-COUNTIF(I934:R934,I934)-COUNTBLANK(I934:R934)</f>
        <v>0</v>
      </c>
      <c r="U934" s="1">
        <f>I934</f>
        <v>862500</v>
      </c>
      <c r="V934" s="1">
        <f>IF(I934=J934,IF(J934=K934,IF(K934=L934,0,L934),K934),J934)</f>
        <v>0</v>
      </c>
    </row>
    <row r="935" spans="1:22" x14ac:dyDescent="0.35">
      <c r="A935" t="s">
        <v>1720</v>
      </c>
      <c r="B935" t="s">
        <v>551</v>
      </c>
      <c r="C935" t="str">
        <f t="shared" si="14"/>
        <v>Spence,  Jordan</v>
      </c>
      <c r="E935" t="s">
        <v>14</v>
      </c>
      <c r="F935" t="s">
        <v>17</v>
      </c>
      <c r="G935" t="s">
        <v>285</v>
      </c>
      <c r="H935" s="8" t="str" cm="1">
        <f t="array" ref="H935">INDEX($I$1:$R$1, MATCH(TRUE, INDEX(I935:R935="",0), 0))</f>
        <v>2024-25</v>
      </c>
      <c r="I935" s="1">
        <v>820000</v>
      </c>
      <c r="S935">
        <f>COUNTIF(I935:R935,I935)</f>
        <v>1</v>
      </c>
      <c r="T935" s="7">
        <f>10-COUNTIF(I935:R935,I935)-COUNTBLANK(I935:R935)</f>
        <v>0</v>
      </c>
      <c r="U935" s="1">
        <f>I935</f>
        <v>820000</v>
      </c>
      <c r="V935" s="1">
        <f>IF(I935=J935,IF(J935=K935,IF(K935=L935,0,L935),K935),J935)</f>
        <v>0</v>
      </c>
    </row>
    <row r="936" spans="1:22" x14ac:dyDescent="0.35">
      <c r="A936" t="s">
        <v>1721</v>
      </c>
      <c r="B936" t="s">
        <v>1722</v>
      </c>
      <c r="C936" t="str">
        <f t="shared" si="14"/>
        <v>Sprong,  Daniel</v>
      </c>
      <c r="E936" t="s">
        <v>10</v>
      </c>
      <c r="F936" t="s">
        <v>50</v>
      </c>
      <c r="G936" t="s">
        <v>9</v>
      </c>
      <c r="H936" s="8" t="str" cm="1">
        <f t="array" ref="H936">INDEX($I$1:$R$1, MATCH(TRUE, INDEX(I936:R936="",0), 0))</f>
        <v>2024-25</v>
      </c>
      <c r="I936" s="1">
        <v>2000000</v>
      </c>
      <c r="S936">
        <f>COUNTIF(I936:R936,I936)</f>
        <v>1</v>
      </c>
      <c r="T936" s="7">
        <f>10-COUNTIF(I936:R936,I936)-COUNTBLANK(I936:R936)</f>
        <v>0</v>
      </c>
      <c r="U936" s="1">
        <f>I936</f>
        <v>2000000</v>
      </c>
      <c r="V936" s="1">
        <f>IF(I936=J936,IF(J936=K936,IF(K936=L936,0,L936),K936),J936)</f>
        <v>0</v>
      </c>
    </row>
    <row r="937" spans="1:22" x14ac:dyDescent="0.35">
      <c r="A937" t="s">
        <v>1723</v>
      </c>
      <c r="B937" t="s">
        <v>1368</v>
      </c>
      <c r="C937" t="str">
        <f t="shared" si="14"/>
        <v>Spurgeon,  Jared</v>
      </c>
      <c r="E937" t="s">
        <v>10</v>
      </c>
      <c r="F937" t="s">
        <v>37</v>
      </c>
      <c r="G937" t="s">
        <v>285</v>
      </c>
      <c r="H937" s="8" t="str" cm="1">
        <f t="array" ref="H937">INDEX($I$1:$R$1, MATCH(TRUE, INDEX(I937:R937="",0), 0))</f>
        <v>2027-28</v>
      </c>
      <c r="I937" s="1">
        <v>7575000</v>
      </c>
      <c r="J937" s="1">
        <v>7575000</v>
      </c>
      <c r="K937" s="1">
        <v>7575000</v>
      </c>
      <c r="L937" s="1">
        <v>7575000</v>
      </c>
      <c r="S937">
        <f>COUNTIF(I937:R937,I937)</f>
        <v>4</v>
      </c>
      <c r="T937" s="7">
        <f>10-COUNTIF(I937:R937,I937)-COUNTBLANK(I937:R937)</f>
        <v>0</v>
      </c>
      <c r="U937" s="1">
        <f>I937</f>
        <v>7575000</v>
      </c>
      <c r="V937" s="1">
        <f>IF(I937=J937,IF(J937=K937,IF(K937=L937,0,L937),K937),J937)</f>
        <v>0</v>
      </c>
    </row>
    <row r="938" spans="1:22" x14ac:dyDescent="0.35">
      <c r="A938" t="s">
        <v>1724</v>
      </c>
      <c r="B938" t="s">
        <v>551</v>
      </c>
      <c r="C938" t="str">
        <f t="shared" si="14"/>
        <v>Staal,  Jordan</v>
      </c>
      <c r="E938" t="s">
        <v>10</v>
      </c>
      <c r="F938" t="s">
        <v>12</v>
      </c>
      <c r="G938" t="s">
        <v>9</v>
      </c>
      <c r="H938" s="8" t="str" cm="1">
        <f t="array" ref="H938">INDEX($I$1:$R$1, MATCH(TRUE, INDEX(I938:R938="",0), 0))</f>
        <v>2027-28</v>
      </c>
      <c r="I938" s="1">
        <v>2900000</v>
      </c>
      <c r="J938" s="1">
        <v>2900000</v>
      </c>
      <c r="K938" s="1">
        <v>2900000</v>
      </c>
      <c r="L938" s="1">
        <v>2900000</v>
      </c>
      <c r="S938">
        <f>COUNTIF(I938:R938,I938)</f>
        <v>4</v>
      </c>
      <c r="T938" s="7">
        <f>10-COUNTIF(I938:R938,I938)-COUNTBLANK(I938:R938)</f>
        <v>0</v>
      </c>
      <c r="U938" s="1">
        <f>I938</f>
        <v>2900000</v>
      </c>
      <c r="V938" s="1">
        <f>IF(I938=J938,IF(J938=K938,IF(K938=L938,0,L938),K938),J938)</f>
        <v>0</v>
      </c>
    </row>
    <row r="939" spans="1:22" x14ac:dyDescent="0.35">
      <c r="A939" t="s">
        <v>1724</v>
      </c>
      <c r="B939" t="s">
        <v>1725</v>
      </c>
      <c r="C939" t="str">
        <f t="shared" si="14"/>
        <v>Staal,  Marc</v>
      </c>
      <c r="E939" t="s">
        <v>10</v>
      </c>
      <c r="F939" t="s">
        <v>13</v>
      </c>
      <c r="G939" t="s">
        <v>285</v>
      </c>
      <c r="H939" s="8" t="str" cm="1">
        <f t="array" ref="H939">INDEX($I$1:$R$1, MATCH(TRUE, INDEX(I939:R939="",0), 0))</f>
        <v>2024-25</v>
      </c>
      <c r="I939" s="1">
        <v>1100000</v>
      </c>
      <c r="S939">
        <f>COUNTIF(I939:R939,I939)</f>
        <v>1</v>
      </c>
      <c r="T939" s="7">
        <f>10-COUNTIF(I939:R939,I939)-COUNTBLANK(I939:R939)</f>
        <v>0</v>
      </c>
      <c r="U939" s="1">
        <f>I939</f>
        <v>1100000</v>
      </c>
      <c r="V939" s="1">
        <f>IF(I939=J939,IF(J939=K939,IF(K939=L939,0,L939),K939),J939)</f>
        <v>0</v>
      </c>
    </row>
    <row r="940" spans="1:22" x14ac:dyDescent="0.35">
      <c r="A940" t="s">
        <v>1726</v>
      </c>
      <c r="B940" t="s">
        <v>489</v>
      </c>
      <c r="C940" t="str">
        <f t="shared" si="14"/>
        <v>Stalock,  Alex</v>
      </c>
      <c r="E940" t="s">
        <v>10</v>
      </c>
      <c r="F940" t="s">
        <v>70</v>
      </c>
      <c r="G940" t="s">
        <v>365</v>
      </c>
      <c r="H940" s="8" t="str" cm="1">
        <f t="array" ref="H940">INDEX($I$1:$R$1, MATCH(TRUE, INDEX(I940:R940="",0), 0))</f>
        <v>2024-25</v>
      </c>
      <c r="I940" s="1">
        <v>800000</v>
      </c>
      <c r="S940">
        <f>COUNTIF(I940:R940,I940)</f>
        <v>1</v>
      </c>
      <c r="T940" s="7">
        <f>10-COUNTIF(I940:R940,I940)-COUNTBLANK(I940:R940)</f>
        <v>0</v>
      </c>
      <c r="U940" s="1">
        <f>I940</f>
        <v>800000</v>
      </c>
      <c r="V940" s="1">
        <f>IF(I940=J940,IF(J940=K940,IF(K940=L940,0,L940),K940),J940)</f>
        <v>0</v>
      </c>
    </row>
    <row r="941" spans="1:22" x14ac:dyDescent="0.35">
      <c r="A941" t="s">
        <v>1727</v>
      </c>
      <c r="B941" t="s">
        <v>1134</v>
      </c>
      <c r="C941" t="str">
        <f t="shared" si="14"/>
        <v>Stamkos,  Steven</v>
      </c>
      <c r="E941" t="s">
        <v>10</v>
      </c>
      <c r="F941" t="s">
        <v>21</v>
      </c>
      <c r="G941" t="s">
        <v>9</v>
      </c>
      <c r="H941" s="8" t="str" cm="1">
        <f t="array" ref="H941">INDEX($I$1:$R$1, MATCH(TRUE, INDEX(I941:R941="",0), 0))</f>
        <v>2028-29</v>
      </c>
      <c r="I941" s="1">
        <v>8500000</v>
      </c>
      <c r="J941" s="1">
        <v>8000000</v>
      </c>
      <c r="K941" s="1">
        <v>8000000</v>
      </c>
      <c r="L941" s="1">
        <v>8000000</v>
      </c>
      <c r="M941" s="1">
        <v>8000000</v>
      </c>
      <c r="S941">
        <f>COUNTIF(I941:R941,I941)</f>
        <v>1</v>
      </c>
      <c r="T941" s="7">
        <f>10-COUNTIF(I941:R941,I941)-COUNTBLANK(I941:R941)</f>
        <v>4</v>
      </c>
      <c r="U941" s="1">
        <f>I941</f>
        <v>8500000</v>
      </c>
      <c r="V941" s="1">
        <f>IF(I941=J941,IF(J941=K941,IF(K941=L941,0,L941),K941),J941)</f>
        <v>8000000</v>
      </c>
    </row>
    <row r="942" spans="1:22" x14ac:dyDescent="0.35">
      <c r="A942" t="s">
        <v>1728</v>
      </c>
      <c r="B942" t="s">
        <v>630</v>
      </c>
      <c r="C942" t="str">
        <f t="shared" si="14"/>
        <v>Stankoven,  Logan</v>
      </c>
      <c r="E942" t="s">
        <v>14</v>
      </c>
      <c r="F942" t="s">
        <v>45</v>
      </c>
      <c r="G942" t="s">
        <v>9</v>
      </c>
      <c r="H942" s="8" t="str" cm="1">
        <f t="array" ref="H942">INDEX($I$1:$R$1, MATCH(TRUE, INDEX(I942:R942="",0), 0))</f>
        <v>2026-27</v>
      </c>
      <c r="I942" s="1">
        <v>814167</v>
      </c>
      <c r="J942" s="1">
        <v>814167</v>
      </c>
      <c r="K942" s="1">
        <v>814167</v>
      </c>
      <c r="S942">
        <f>COUNTIF(I942:R942,I942)</f>
        <v>3</v>
      </c>
      <c r="T942" s="7">
        <f>10-COUNTIF(I942:R942,I942)-COUNTBLANK(I942:R942)</f>
        <v>0</v>
      </c>
      <c r="U942" s="1">
        <f>I942</f>
        <v>814167</v>
      </c>
      <c r="V942" s="1">
        <f>IF(I942=J942,IF(J942=K942,IF(K942=L942,0,L942),K942),J942)</f>
        <v>0</v>
      </c>
    </row>
    <row r="943" spans="1:22" x14ac:dyDescent="0.35">
      <c r="A943" t="s">
        <v>1729</v>
      </c>
      <c r="B943" t="s">
        <v>651</v>
      </c>
      <c r="C943" t="str">
        <f t="shared" si="14"/>
        <v>Stastny,  Paul</v>
      </c>
      <c r="E943" t="s">
        <v>174</v>
      </c>
      <c r="F943" t="s">
        <v>12</v>
      </c>
      <c r="G943" t="s">
        <v>9</v>
      </c>
      <c r="H943" s="8" t="str" cm="1">
        <f t="array" ref="H943">INDEX($I$1:$R$1, MATCH(TRUE, INDEX(I943:R943="",0), 0))</f>
        <v>2023-24</v>
      </c>
      <c r="S943">
        <f>COUNTIF(I943:R943,I943)</f>
        <v>0</v>
      </c>
      <c r="T943" s="7">
        <f>10-COUNTIF(I943:R943,I943)-COUNTBLANK(I943:R943)</f>
        <v>0</v>
      </c>
      <c r="U943" s="1">
        <f>I943</f>
        <v>0</v>
      </c>
      <c r="V943" s="1">
        <f>IF(I943=J943,IF(J943=K943,IF(K943=L943,0,L943),K943),J943)</f>
        <v>0</v>
      </c>
    </row>
    <row r="944" spans="1:22" x14ac:dyDescent="0.35">
      <c r="A944" t="s">
        <v>1730</v>
      </c>
      <c r="B944" t="s">
        <v>1731</v>
      </c>
      <c r="C944" t="str">
        <f t="shared" si="14"/>
        <v>Stecher,  Troy</v>
      </c>
      <c r="E944" t="s">
        <v>10</v>
      </c>
      <c r="F944" t="s">
        <v>52</v>
      </c>
      <c r="G944" t="s">
        <v>285</v>
      </c>
      <c r="H944" s="8" t="str" cm="1">
        <f t="array" ref="H944">INDEX($I$1:$R$1, MATCH(TRUE, INDEX(I944:R944="",0), 0))</f>
        <v>2024-25</v>
      </c>
      <c r="I944" s="1">
        <v>1100000</v>
      </c>
      <c r="S944">
        <f>COUNTIF(I944:R944,I944)</f>
        <v>1</v>
      </c>
      <c r="T944" s="7">
        <f>10-COUNTIF(I944:R944,I944)-COUNTBLANK(I944:R944)</f>
        <v>0</v>
      </c>
      <c r="U944" s="1">
        <f>I944</f>
        <v>1100000</v>
      </c>
      <c r="V944" s="1">
        <f>IF(I944=J944,IF(J944=K944,IF(K944=L944,0,L944),K944),J944)</f>
        <v>0</v>
      </c>
    </row>
    <row r="945" spans="1:22" x14ac:dyDescent="0.35">
      <c r="A945" t="s">
        <v>1732</v>
      </c>
      <c r="B945" t="s">
        <v>531</v>
      </c>
      <c r="C945" t="str">
        <f t="shared" si="14"/>
        <v>Steel,  Sam</v>
      </c>
      <c r="E945" t="s">
        <v>10</v>
      </c>
      <c r="F945" t="s">
        <v>45</v>
      </c>
      <c r="G945" t="s">
        <v>9</v>
      </c>
      <c r="H945" s="8" t="str" cm="1">
        <f t="array" ref="H945">INDEX($I$1:$R$1, MATCH(TRUE, INDEX(I945:R945="",0), 0))</f>
        <v>2024-25</v>
      </c>
      <c r="I945" s="1">
        <v>850000</v>
      </c>
      <c r="S945">
        <f>COUNTIF(I945:R945,I945)</f>
        <v>1</v>
      </c>
      <c r="T945" s="7">
        <f>10-COUNTIF(I945:R945,I945)-COUNTBLANK(I945:R945)</f>
        <v>0</v>
      </c>
      <c r="U945" s="1">
        <f>I945</f>
        <v>850000</v>
      </c>
      <c r="V945" s="1">
        <f>IF(I945=J945,IF(J945=K945,IF(K945=L945,0,L945),K945),J945)</f>
        <v>0</v>
      </c>
    </row>
    <row r="946" spans="1:22" x14ac:dyDescent="0.35">
      <c r="A946" t="s">
        <v>1733</v>
      </c>
      <c r="B946" t="s">
        <v>473</v>
      </c>
      <c r="C946" t="str">
        <f t="shared" si="14"/>
        <v>Stenlund,  Kevin</v>
      </c>
      <c r="E946" t="s">
        <v>10</v>
      </c>
      <c r="F946" t="s">
        <v>24</v>
      </c>
      <c r="G946" t="s">
        <v>9</v>
      </c>
      <c r="H946" s="8" t="str" cm="1">
        <f t="array" ref="H946">INDEX($I$1:$R$1, MATCH(TRUE, INDEX(I946:R946="",0), 0))</f>
        <v>2024-25</v>
      </c>
      <c r="I946" s="1">
        <v>1000000</v>
      </c>
      <c r="S946">
        <f>COUNTIF(I946:R946,I946)</f>
        <v>1</v>
      </c>
      <c r="T946" s="7">
        <f>10-COUNTIF(I946:R946,I946)-COUNTBLANK(I946:R946)</f>
        <v>0</v>
      </c>
      <c r="U946" s="1">
        <f>I946</f>
        <v>1000000</v>
      </c>
      <c r="V946" s="1">
        <f>IF(I946=J946,IF(J946=K946,IF(K946=L946,0,L946),K946),J946)</f>
        <v>0</v>
      </c>
    </row>
    <row r="947" spans="1:22" x14ac:dyDescent="0.35">
      <c r="A947" t="s">
        <v>1734</v>
      </c>
      <c r="B947" t="s">
        <v>682</v>
      </c>
      <c r="C947" t="str">
        <f t="shared" si="14"/>
        <v>Stephens,  Mitchell</v>
      </c>
      <c r="E947" t="s">
        <v>10</v>
      </c>
      <c r="F947" t="s">
        <v>83</v>
      </c>
      <c r="G947" t="s">
        <v>9</v>
      </c>
      <c r="H947" s="8" t="str" cm="1">
        <f t="array" ref="H947">INDEX($I$1:$R$1, MATCH(TRUE, INDEX(I947:R947="",0), 0))</f>
        <v>2024-25</v>
      </c>
      <c r="I947" s="1">
        <v>775000</v>
      </c>
      <c r="S947">
        <f>COUNTIF(I947:R947,I947)</f>
        <v>1</v>
      </c>
      <c r="T947" s="7">
        <f>10-COUNTIF(I947:R947,I947)-COUNTBLANK(I947:R947)</f>
        <v>0</v>
      </c>
      <c r="U947" s="1">
        <f>I947</f>
        <v>775000</v>
      </c>
      <c r="V947" s="1">
        <f>IF(I947=J947,IF(J947=K947,IF(K947=L947,0,L947),K947),J947)</f>
        <v>0</v>
      </c>
    </row>
    <row r="948" spans="1:22" x14ac:dyDescent="0.35">
      <c r="A948" t="s">
        <v>1735</v>
      </c>
      <c r="B948" t="s">
        <v>1736</v>
      </c>
      <c r="C948" t="str">
        <f t="shared" si="14"/>
        <v>Stephenson,  Chandler</v>
      </c>
      <c r="E948" t="s">
        <v>10</v>
      </c>
      <c r="F948" t="s">
        <v>15</v>
      </c>
      <c r="G948" t="s">
        <v>9</v>
      </c>
      <c r="H948" s="8" t="str" cm="1">
        <f t="array" ref="H948">INDEX($I$1:$R$1, MATCH(TRUE, INDEX(I948:R948="",0), 0))</f>
        <v>2024-25</v>
      </c>
      <c r="I948" s="1">
        <v>2750000</v>
      </c>
      <c r="S948">
        <f>COUNTIF(I948:R948,I948)</f>
        <v>1</v>
      </c>
      <c r="T948" s="7">
        <f>10-COUNTIF(I948:R948,I948)-COUNTBLANK(I948:R948)</f>
        <v>0</v>
      </c>
      <c r="U948" s="1">
        <f>I948</f>
        <v>2750000</v>
      </c>
      <c r="V948" s="1">
        <f>IF(I948=J948,IF(J948=K948,IF(K948=L948,0,L948),K948),J948)</f>
        <v>0</v>
      </c>
    </row>
    <row r="949" spans="1:22" x14ac:dyDescent="0.35">
      <c r="A949" t="s">
        <v>1737</v>
      </c>
      <c r="B949" t="s">
        <v>1738</v>
      </c>
      <c r="C949" t="str">
        <f t="shared" si="14"/>
        <v>Stezka,  Ales</v>
      </c>
      <c r="E949" t="s">
        <v>10</v>
      </c>
      <c r="F949" t="s">
        <v>41</v>
      </c>
      <c r="G949" t="s">
        <v>365</v>
      </c>
      <c r="H949" s="8" t="str" cm="1">
        <f t="array" ref="H949">INDEX($I$1:$R$1, MATCH(TRUE, INDEX(I949:R949="",0), 0))</f>
        <v>2024-25</v>
      </c>
      <c r="I949" s="1">
        <v>870000</v>
      </c>
      <c r="S949">
        <f>COUNTIF(I949:R949,I949)</f>
        <v>1</v>
      </c>
      <c r="T949" s="7">
        <f>10-COUNTIF(I949:R949,I949)-COUNTBLANK(I949:R949)</f>
        <v>0</v>
      </c>
      <c r="U949" s="1">
        <f>I949</f>
        <v>870000</v>
      </c>
      <c r="V949" s="1">
        <f>IF(I949=J949,IF(J949=K949,IF(K949=L949,0,L949),K949),J949)</f>
        <v>0</v>
      </c>
    </row>
    <row r="950" spans="1:22" x14ac:dyDescent="0.35">
      <c r="A950" t="s">
        <v>1739</v>
      </c>
      <c r="B950" t="s">
        <v>526</v>
      </c>
      <c r="C950" t="str">
        <f t="shared" si="14"/>
        <v>Stienberg,  Matthew</v>
      </c>
      <c r="E950" t="s">
        <v>14</v>
      </c>
      <c r="F950" t="s">
        <v>64</v>
      </c>
      <c r="G950" t="s">
        <v>9</v>
      </c>
      <c r="H950" s="8" t="str" cm="1">
        <f t="array" ref="H950">INDEX($I$1:$R$1, MATCH(TRUE, INDEX(I950:R950="",0), 0))</f>
        <v>2025-26</v>
      </c>
      <c r="I950" s="1">
        <v>898750</v>
      </c>
      <c r="J950" s="1">
        <v>898750</v>
      </c>
      <c r="S950">
        <f>COUNTIF(I950:R950,I950)</f>
        <v>2</v>
      </c>
      <c r="T950" s="7">
        <f>10-COUNTIF(I950:R950,I950)-COUNTBLANK(I950:R950)</f>
        <v>0</v>
      </c>
      <c r="U950" s="1">
        <f>I950</f>
        <v>898750</v>
      </c>
      <c r="V950" s="1">
        <f>IF(I950=J950,IF(J950=K950,IF(K950=L950,0,L950),K950),J950)</f>
        <v>0</v>
      </c>
    </row>
    <row r="951" spans="1:22" x14ac:dyDescent="0.35">
      <c r="A951" t="s">
        <v>1740</v>
      </c>
      <c r="B951" t="s">
        <v>756</v>
      </c>
      <c r="C951" t="str">
        <f t="shared" si="14"/>
        <v>Stillman,  Riley</v>
      </c>
      <c r="E951" t="s">
        <v>14</v>
      </c>
      <c r="F951" t="s">
        <v>18</v>
      </c>
      <c r="G951" t="s">
        <v>285</v>
      </c>
      <c r="H951" s="8" t="str" cm="1">
        <f t="array" ref="H951">INDEX($I$1:$R$1, MATCH(TRUE, INDEX(I951:R951="",0), 0))</f>
        <v>2024-25</v>
      </c>
      <c r="I951" s="1">
        <v>1350000</v>
      </c>
      <c r="S951">
        <f>COUNTIF(I951:R951,I951)</f>
        <v>1</v>
      </c>
      <c r="T951" s="7">
        <f>10-COUNTIF(I951:R951,I951)-COUNTBLANK(I951:R951)</f>
        <v>0</v>
      </c>
      <c r="U951" s="1">
        <f>I951</f>
        <v>1350000</v>
      </c>
      <c r="V951" s="1">
        <f>IF(I951=J951,IF(J951=K951,IF(K951=L951,0,L951),K951),J951)</f>
        <v>0</v>
      </c>
    </row>
    <row r="952" spans="1:22" x14ac:dyDescent="0.35">
      <c r="A952" t="s">
        <v>1741</v>
      </c>
      <c r="B952" t="s">
        <v>508</v>
      </c>
      <c r="C952" t="str">
        <f t="shared" si="14"/>
        <v>Stolarz,  Anthony</v>
      </c>
      <c r="E952" t="s">
        <v>10</v>
      </c>
      <c r="F952" t="s">
        <v>24</v>
      </c>
      <c r="G952" t="s">
        <v>365</v>
      </c>
      <c r="H952" s="8" t="str" cm="1">
        <f t="array" ref="H952">INDEX($I$1:$R$1, MATCH(TRUE, INDEX(I952:R952="",0), 0))</f>
        <v>2024-25</v>
      </c>
      <c r="I952" s="1">
        <v>1100000</v>
      </c>
      <c r="S952">
        <f>COUNTIF(I952:R952,I952)</f>
        <v>1</v>
      </c>
      <c r="T952" s="7">
        <f>10-COUNTIF(I952:R952,I952)-COUNTBLANK(I952:R952)</f>
        <v>0</v>
      </c>
      <c r="U952" s="1">
        <f>I952</f>
        <v>1100000</v>
      </c>
      <c r="V952" s="1">
        <f>IF(I952=J952,IF(J952=K952,IF(K952=L952,0,L952),K952),J952)</f>
        <v>0</v>
      </c>
    </row>
    <row r="953" spans="1:22" x14ac:dyDescent="0.35">
      <c r="A953" t="s">
        <v>1742</v>
      </c>
      <c r="B953" t="s">
        <v>937</v>
      </c>
      <c r="C953" t="str">
        <f t="shared" si="14"/>
        <v>Stone,  Mark</v>
      </c>
      <c r="E953" t="s">
        <v>10</v>
      </c>
      <c r="F953" t="s">
        <v>15</v>
      </c>
      <c r="G953" t="s">
        <v>9</v>
      </c>
      <c r="H953" s="8" t="str" cm="1">
        <f t="array" ref="H953">INDEX($I$1:$R$1, MATCH(TRUE, INDEX(I953:R953="",0), 0))</f>
        <v>2027-28</v>
      </c>
      <c r="I953" s="1">
        <v>9500000</v>
      </c>
      <c r="J953" s="1">
        <v>9500000</v>
      </c>
      <c r="K953" s="1">
        <v>9500000</v>
      </c>
      <c r="L953" s="1">
        <v>9500000</v>
      </c>
      <c r="S953">
        <f>COUNTIF(I953:R953,I953)</f>
        <v>4</v>
      </c>
      <c r="T953" s="7">
        <f>10-COUNTIF(I953:R953,I953)-COUNTBLANK(I953:R953)</f>
        <v>0</v>
      </c>
      <c r="U953" s="1">
        <f>I953</f>
        <v>9500000</v>
      </c>
      <c r="V953" s="1">
        <f>IF(I953=J953,IF(J953=K953,IF(K953=L953,0,L953),K953),J953)</f>
        <v>0</v>
      </c>
    </row>
    <row r="954" spans="1:22" x14ac:dyDescent="0.35">
      <c r="A954" t="s">
        <v>1742</v>
      </c>
      <c r="B954" t="s">
        <v>435</v>
      </c>
      <c r="C954" t="str">
        <f t="shared" si="14"/>
        <v>Stone,  Michael</v>
      </c>
      <c r="E954" t="s">
        <v>174</v>
      </c>
      <c r="F954" t="s">
        <v>27</v>
      </c>
      <c r="G954" t="s">
        <v>285</v>
      </c>
      <c r="H954" s="8" t="str" cm="1">
        <f t="array" ref="H954">INDEX($I$1:$R$1, MATCH(TRUE, INDEX(I954:R954="",0), 0))</f>
        <v>2023-24</v>
      </c>
      <c r="S954">
        <f>COUNTIF(I954:R954,I954)</f>
        <v>0</v>
      </c>
      <c r="T954" s="7">
        <f>10-COUNTIF(I954:R954,I954)-COUNTBLANK(I954:R954)</f>
        <v>0</v>
      </c>
      <c r="U954" s="1">
        <f>I954</f>
        <v>0</v>
      </c>
      <c r="V954" s="1">
        <f>IF(I954=J954,IF(J954=K954,IF(K954=L954,0,L954),K954),J954)</f>
        <v>0</v>
      </c>
    </row>
    <row r="955" spans="1:22" x14ac:dyDescent="0.35">
      <c r="A955" t="s">
        <v>1743</v>
      </c>
      <c r="B955" t="s">
        <v>571</v>
      </c>
      <c r="C955" t="str">
        <f t="shared" si="14"/>
        <v>Stralman,  Anton</v>
      </c>
      <c r="E955" t="s">
        <v>174</v>
      </c>
      <c r="F955" t="s">
        <v>40</v>
      </c>
      <c r="G955" t="s">
        <v>285</v>
      </c>
      <c r="H955" s="8" t="str" cm="1">
        <f t="array" ref="H955">INDEX($I$1:$R$1, MATCH(TRUE, INDEX(I955:R955="",0), 0))</f>
        <v>2023-24</v>
      </c>
      <c r="S955">
        <f>COUNTIF(I955:R955,I955)</f>
        <v>0</v>
      </c>
      <c r="T955" s="7">
        <f>10-COUNTIF(I955:R955,I955)-COUNTBLANK(I955:R955)</f>
        <v>0</v>
      </c>
      <c r="U955" s="1">
        <f>I955</f>
        <v>0</v>
      </c>
      <c r="V955" s="1">
        <f>IF(I955=J955,IF(J955=K955,IF(K955=L955,0,L955),K955),J955)</f>
        <v>0</v>
      </c>
    </row>
    <row r="956" spans="1:22" x14ac:dyDescent="0.35">
      <c r="A956" t="s">
        <v>1744</v>
      </c>
      <c r="B956" t="s">
        <v>703</v>
      </c>
      <c r="C956" t="str">
        <f t="shared" si="14"/>
        <v>Strome,  Dylan</v>
      </c>
      <c r="E956" t="s">
        <v>10</v>
      </c>
      <c r="F956" t="s">
        <v>26</v>
      </c>
      <c r="G956" t="s">
        <v>9</v>
      </c>
      <c r="H956" s="8" t="str" cm="1">
        <f t="array" ref="H956">INDEX($I$1:$R$1, MATCH(TRUE, INDEX(I956:R956="",0), 0))</f>
        <v>2028-29</v>
      </c>
      <c r="I956" s="1">
        <v>5000000</v>
      </c>
      <c r="J956" s="1">
        <v>5000000</v>
      </c>
      <c r="K956" s="1">
        <v>5000000</v>
      </c>
      <c r="L956" s="1">
        <v>5000000</v>
      </c>
      <c r="M956" s="1">
        <v>5000000</v>
      </c>
      <c r="S956">
        <f>COUNTIF(I956:R956,I956)</f>
        <v>5</v>
      </c>
      <c r="T956" s="7">
        <f>10-COUNTIF(I956:R956,I956)-COUNTBLANK(I956:R956)</f>
        <v>0</v>
      </c>
      <c r="U956" s="1">
        <f>I956</f>
        <v>5000000</v>
      </c>
      <c r="V956" s="1">
        <f>IF(I956=J956,IF(J956=K956,IF(K956=L956,0,L956),K956),J956)</f>
        <v>0</v>
      </c>
    </row>
    <row r="957" spans="1:22" x14ac:dyDescent="0.35">
      <c r="A957" t="s">
        <v>1744</v>
      </c>
      <c r="B957" t="s">
        <v>665</v>
      </c>
      <c r="C957" t="str">
        <f t="shared" si="14"/>
        <v>Strome,  Ryan</v>
      </c>
      <c r="E957" t="s">
        <v>10</v>
      </c>
      <c r="F957" t="s">
        <v>70</v>
      </c>
      <c r="G957" t="s">
        <v>9</v>
      </c>
      <c r="H957" s="8" t="str" cm="1">
        <f t="array" ref="H957">INDEX($I$1:$R$1, MATCH(TRUE, INDEX(I957:R957="",0), 0))</f>
        <v>2027-28</v>
      </c>
      <c r="I957" s="1">
        <v>5000000</v>
      </c>
      <c r="J957" s="1">
        <v>5000000</v>
      </c>
      <c r="K957" s="1">
        <v>5000000</v>
      </c>
      <c r="L957" s="1">
        <v>5000000</v>
      </c>
      <c r="S957">
        <f>COUNTIF(I957:R957,I957)</f>
        <v>4</v>
      </c>
      <c r="T957" s="7">
        <f>10-COUNTIF(I957:R957,I957)-COUNTBLANK(I957:R957)</f>
        <v>0</v>
      </c>
      <c r="U957" s="1">
        <f>I957</f>
        <v>5000000</v>
      </c>
      <c r="V957" s="1">
        <f>IF(I957=J957,IF(J957=K957,IF(K957=L957,0,L957),K957),J957)</f>
        <v>0</v>
      </c>
    </row>
    <row r="958" spans="1:22" x14ac:dyDescent="0.35">
      <c r="A958" t="s">
        <v>1745</v>
      </c>
      <c r="B958" t="s">
        <v>1297</v>
      </c>
      <c r="C958" t="str">
        <f t="shared" si="14"/>
        <v>Studenic,  Milan</v>
      </c>
      <c r="E958" t="s">
        <v>10</v>
      </c>
      <c r="F958" t="s">
        <v>41</v>
      </c>
      <c r="G958" t="s">
        <v>9</v>
      </c>
      <c r="H958" s="8" t="str" cm="1">
        <f t="array" ref="H958">INDEX($I$1:$R$1, MATCH(TRUE, INDEX(I958:R958="",0), 0))</f>
        <v>2024-25</v>
      </c>
      <c r="I958" s="1">
        <v>775000</v>
      </c>
      <c r="S958">
        <f>COUNTIF(I958:R958,I958)</f>
        <v>1</v>
      </c>
      <c r="T958" s="7">
        <f>10-COUNTIF(I958:R958,I958)-COUNTBLANK(I958:R958)</f>
        <v>0</v>
      </c>
      <c r="U958" s="1">
        <f>I958</f>
        <v>775000</v>
      </c>
      <c r="V958" s="1">
        <f>IF(I958=J958,IF(J958=K958,IF(K958=L958,0,L958),K958),J958)</f>
        <v>0</v>
      </c>
    </row>
    <row r="959" spans="1:22" x14ac:dyDescent="0.35">
      <c r="A959" t="s">
        <v>1746</v>
      </c>
      <c r="B959" t="s">
        <v>656</v>
      </c>
      <c r="C959" t="str">
        <f t="shared" si="14"/>
        <v>Studnicka,  Jack</v>
      </c>
      <c r="E959" t="s">
        <v>14</v>
      </c>
      <c r="F959" t="s">
        <v>40</v>
      </c>
      <c r="G959" t="s">
        <v>9</v>
      </c>
      <c r="H959" s="8" t="str" cm="1">
        <f t="array" ref="H959">INDEX($I$1:$R$1, MATCH(TRUE, INDEX(I959:R959="",0), 0))</f>
        <v>2024-25</v>
      </c>
      <c r="I959" s="1">
        <v>762500</v>
      </c>
      <c r="S959">
        <f>COUNTIF(I959:R959,I959)</f>
        <v>1</v>
      </c>
      <c r="T959" s="7">
        <f>10-COUNTIF(I959:R959,I959)-COUNTBLANK(I959:R959)</f>
        <v>0</v>
      </c>
      <c r="U959" s="1">
        <f>I959</f>
        <v>762500</v>
      </c>
      <c r="V959" s="1">
        <f>IF(I959=J959,IF(J959=K959,IF(K959=L959,0,L959),K959),J959)</f>
        <v>0</v>
      </c>
    </row>
    <row r="960" spans="1:22" x14ac:dyDescent="0.35">
      <c r="A960" t="s">
        <v>1747</v>
      </c>
      <c r="B960" t="s">
        <v>1748</v>
      </c>
      <c r="C960" t="str">
        <f t="shared" si="14"/>
        <v>Stutzle,  Tim</v>
      </c>
      <c r="E960" t="s">
        <v>10</v>
      </c>
      <c r="F960" t="s">
        <v>34</v>
      </c>
      <c r="G960" t="s">
        <v>9</v>
      </c>
      <c r="H960" s="8" t="str" cm="1">
        <f t="array" ref="H960">INDEX($I$1:$R$1, MATCH(TRUE, INDEX(I960:R960="",0), 0))</f>
        <v>2031-32</v>
      </c>
      <c r="I960" s="1">
        <v>8350000</v>
      </c>
      <c r="J960" s="1">
        <v>8350000</v>
      </c>
      <c r="K960" s="1">
        <v>8350000</v>
      </c>
      <c r="L960" s="1">
        <v>8350000</v>
      </c>
      <c r="M960" s="1">
        <v>8350000</v>
      </c>
      <c r="N960" s="1">
        <v>8350000</v>
      </c>
      <c r="O960" s="1">
        <v>8350000</v>
      </c>
      <c r="P960" s="1">
        <v>8350000</v>
      </c>
      <c r="S960">
        <f>COUNTIF(I960:R960,I960)</f>
        <v>8</v>
      </c>
      <c r="T960" s="7">
        <f>10-COUNTIF(I960:R960,I960)-COUNTBLANK(I960:R960)</f>
        <v>0</v>
      </c>
      <c r="U960" s="1">
        <f>I960</f>
        <v>8350000</v>
      </c>
      <c r="V960" s="1">
        <f>IF(I960=J960,IF(J960=K960,IF(K960=L960,0,L960),K960),J960)</f>
        <v>0</v>
      </c>
    </row>
    <row r="961" spans="1:22" x14ac:dyDescent="0.35">
      <c r="A961" t="s">
        <v>1749</v>
      </c>
      <c r="B961" t="s">
        <v>1750</v>
      </c>
      <c r="C961" t="str">
        <f t="shared" si="14"/>
        <v>Subban,  Malcolm</v>
      </c>
      <c r="E961" t="s">
        <v>10</v>
      </c>
      <c r="F961" t="s">
        <v>53</v>
      </c>
      <c r="G961" t="s">
        <v>365</v>
      </c>
      <c r="H961" s="8" t="str" cm="1">
        <f t="array" ref="H961">INDEX($I$1:$R$1, MATCH(TRUE, INDEX(I961:R961="",0), 0))</f>
        <v>2024-25</v>
      </c>
      <c r="I961" s="1">
        <v>775000</v>
      </c>
      <c r="S961">
        <f>COUNTIF(I961:R961,I961)</f>
        <v>1</v>
      </c>
      <c r="T961" s="7">
        <f>10-COUNTIF(I961:R961,I961)-COUNTBLANK(I961:R961)</f>
        <v>0</v>
      </c>
      <c r="U961" s="1">
        <f>I961</f>
        <v>775000</v>
      </c>
      <c r="V961" s="1">
        <f>IF(I961=J961,IF(J961=K961,IF(K961=L961,0,L961),K961),J961)</f>
        <v>0</v>
      </c>
    </row>
    <row r="962" spans="1:22" x14ac:dyDescent="0.35">
      <c r="A962" t="s">
        <v>1751</v>
      </c>
      <c r="B962" t="s">
        <v>1279</v>
      </c>
      <c r="C962" t="str">
        <f t="shared" si="14"/>
        <v>Sundqvist,  Oskar</v>
      </c>
      <c r="E962" t="s">
        <v>10</v>
      </c>
      <c r="F962" t="s">
        <v>53</v>
      </c>
      <c r="G962" t="s">
        <v>9</v>
      </c>
      <c r="H962" s="8" t="str" cm="1">
        <f t="array" ref="H962">INDEX($I$1:$R$1, MATCH(TRUE, INDEX(I962:R962="",0), 0))</f>
        <v>2024-25</v>
      </c>
      <c r="I962" s="1">
        <v>775000</v>
      </c>
      <c r="S962">
        <f>COUNTIF(I962:R962,I962)</f>
        <v>1</v>
      </c>
      <c r="T962" s="7">
        <f>10-COUNTIF(I962:R962,I962)-COUNTBLANK(I962:R962)</f>
        <v>0</v>
      </c>
      <c r="U962" s="1">
        <f>I962</f>
        <v>775000</v>
      </c>
      <c r="V962" s="1">
        <f>IF(I962=J962,IF(J962=K962,IF(K962=L962,0,L962),K962),J962)</f>
        <v>0</v>
      </c>
    </row>
    <row r="963" spans="1:22" x14ac:dyDescent="0.35">
      <c r="A963" t="s">
        <v>1752</v>
      </c>
      <c r="B963" t="s">
        <v>1753</v>
      </c>
      <c r="C963" t="str">
        <f t="shared" ref="C963:C1026" si="15">A963&amp;", "&amp;B963</f>
        <v>Suter,  Pius</v>
      </c>
      <c r="E963" t="s">
        <v>10</v>
      </c>
      <c r="F963" t="s">
        <v>28</v>
      </c>
      <c r="G963" t="s">
        <v>9</v>
      </c>
      <c r="H963" s="8" t="str" cm="1">
        <f t="array" ref="H963">INDEX($I$1:$R$1, MATCH(TRUE, INDEX(I963:R963="",0), 0))</f>
        <v>2025-26</v>
      </c>
      <c r="I963" s="1">
        <v>1600000</v>
      </c>
      <c r="J963" s="1">
        <v>1600000</v>
      </c>
      <c r="S963">
        <f>COUNTIF(I963:R963,I963)</f>
        <v>2</v>
      </c>
      <c r="T963" s="7">
        <f>10-COUNTIF(I963:R963,I963)-COUNTBLANK(I963:R963)</f>
        <v>0</v>
      </c>
      <c r="U963" s="1">
        <f>I963</f>
        <v>1600000</v>
      </c>
      <c r="V963" s="1">
        <f>IF(I963=J963,IF(J963=K963,IF(K963=L963,0,L963),K963),J963)</f>
        <v>0</v>
      </c>
    </row>
    <row r="964" spans="1:22" x14ac:dyDescent="0.35">
      <c r="A964" t="s">
        <v>1752</v>
      </c>
      <c r="B964" t="s">
        <v>665</v>
      </c>
      <c r="C964" t="str">
        <f t="shared" si="15"/>
        <v>Suter,  Ryan</v>
      </c>
      <c r="F964" t="s">
        <v>37</v>
      </c>
      <c r="G964" t="s">
        <v>285</v>
      </c>
      <c r="H964" s="8" t="str" cm="1">
        <f t="array" ref="H964">INDEX($I$1:$R$1, MATCH(TRUE, INDEX(I964:R964="",0), 0))</f>
        <v>2025-26</v>
      </c>
      <c r="I964" s="1">
        <v>3650000</v>
      </c>
      <c r="J964" s="1">
        <v>3650000</v>
      </c>
      <c r="S964">
        <f>COUNTIF(I964:R964,I964)</f>
        <v>2</v>
      </c>
      <c r="T964" s="7">
        <f>10-COUNTIF(I964:R964,I964)-COUNTBLANK(I964:R964)</f>
        <v>0</v>
      </c>
      <c r="U964" s="1">
        <f>I964</f>
        <v>3650000</v>
      </c>
      <c r="V964" s="1">
        <f>IF(I964=J964,IF(J964=K964,IF(K964=L964,0,L964),K964),J964)</f>
        <v>0</v>
      </c>
    </row>
    <row r="965" spans="1:22" x14ac:dyDescent="0.35">
      <c r="A965" t="s">
        <v>1754</v>
      </c>
      <c r="B965" t="s">
        <v>756</v>
      </c>
      <c r="C965" t="str">
        <f t="shared" si="15"/>
        <v>Sutter,  Riley</v>
      </c>
      <c r="E965" t="s">
        <v>14</v>
      </c>
      <c r="F965" t="s">
        <v>26</v>
      </c>
      <c r="G965" t="s">
        <v>9</v>
      </c>
      <c r="H965" s="8" t="str" cm="1">
        <f t="array" ref="H965">INDEX($I$1:$R$1, MATCH(TRUE, INDEX(I965:R965="",0), 0))</f>
        <v>2024-25</v>
      </c>
      <c r="I965" s="1">
        <v>775000</v>
      </c>
      <c r="S965">
        <f>COUNTIF(I965:R965,I965)</f>
        <v>1</v>
      </c>
      <c r="T965" s="7">
        <f>10-COUNTIF(I965:R965,I965)-COUNTBLANK(I965:R965)</f>
        <v>0</v>
      </c>
      <c r="U965" s="1">
        <f>I965</f>
        <v>775000</v>
      </c>
      <c r="V965" s="1">
        <f>IF(I965=J965,IF(J965=K965,IF(K965=L965,0,L965),K965),J965)</f>
        <v>0</v>
      </c>
    </row>
    <row r="966" spans="1:22" x14ac:dyDescent="0.35">
      <c r="A966" t="s">
        <v>1755</v>
      </c>
      <c r="B966" t="s">
        <v>564</v>
      </c>
      <c r="C966" t="str">
        <f t="shared" si="15"/>
        <v>Suzuki,  Nick</v>
      </c>
      <c r="E966" t="s">
        <v>10</v>
      </c>
      <c r="F966" t="s">
        <v>19</v>
      </c>
      <c r="G966" t="s">
        <v>9</v>
      </c>
      <c r="H966" s="8" t="str" cm="1">
        <f t="array" ref="H966">INDEX($I$1:$R$1, MATCH(TRUE, INDEX(I966:R966="",0), 0))</f>
        <v>2030-31</v>
      </c>
      <c r="I966" s="1">
        <v>7875000</v>
      </c>
      <c r="J966" s="1">
        <v>7875000</v>
      </c>
      <c r="K966" s="1">
        <v>7875000</v>
      </c>
      <c r="L966" s="1">
        <v>7875000</v>
      </c>
      <c r="M966" s="1">
        <v>7875000</v>
      </c>
      <c r="N966" s="1">
        <v>7875000</v>
      </c>
      <c r="O966" s="1">
        <v>7875000</v>
      </c>
      <c r="S966">
        <f>COUNTIF(I966:R966,I966)</f>
        <v>7</v>
      </c>
      <c r="T966" s="7">
        <f>10-COUNTIF(I966:R966,I966)-COUNTBLANK(I966:R966)</f>
        <v>0</v>
      </c>
      <c r="U966" s="1">
        <f>I966</f>
        <v>7875000</v>
      </c>
      <c r="V966" s="1">
        <f>IF(I966=J966,IF(J966=K966,IF(K966=L966,0,L966),K966),J966)</f>
        <v>0</v>
      </c>
    </row>
    <row r="967" spans="1:22" x14ac:dyDescent="0.35">
      <c r="A967" t="s">
        <v>1755</v>
      </c>
      <c r="B967" t="s">
        <v>665</v>
      </c>
      <c r="C967" t="str">
        <f t="shared" si="15"/>
        <v>Suzuki,  Ryan</v>
      </c>
      <c r="E967" t="s">
        <v>14</v>
      </c>
      <c r="F967" t="s">
        <v>12</v>
      </c>
      <c r="G967" t="s">
        <v>9</v>
      </c>
      <c r="H967" s="8" t="str" cm="1">
        <f t="array" ref="H967">INDEX($I$1:$R$1, MATCH(TRUE, INDEX(I967:R967="",0), 0))</f>
        <v>2024-25</v>
      </c>
      <c r="I967" s="1">
        <v>863333</v>
      </c>
      <c r="S967">
        <f>COUNTIF(I967:R967,I967)</f>
        <v>1</v>
      </c>
      <c r="T967" s="7">
        <f>10-COUNTIF(I967:R967,I967)-COUNTBLANK(I967:R967)</f>
        <v>0</v>
      </c>
      <c r="U967" s="1">
        <f>I967</f>
        <v>863333</v>
      </c>
      <c r="V967" s="1">
        <f>IF(I967=J967,IF(J967=K967,IF(K967=L967,0,L967),K967),J967)</f>
        <v>0</v>
      </c>
    </row>
    <row r="968" spans="1:22" x14ac:dyDescent="0.35">
      <c r="A968" t="s">
        <v>1756</v>
      </c>
      <c r="B968" t="s">
        <v>1757</v>
      </c>
      <c r="C968" t="str">
        <f t="shared" si="15"/>
        <v>Svechkov,  Fedor</v>
      </c>
      <c r="E968" t="s">
        <v>14</v>
      </c>
      <c r="F968" t="s">
        <v>98</v>
      </c>
      <c r="G968" t="s">
        <v>9</v>
      </c>
      <c r="H968" s="8" t="str" cm="1">
        <f t="array" ref="H968">INDEX($I$1:$R$1, MATCH(TRUE, INDEX(I968:R968="",0), 0))</f>
        <v>2026-27</v>
      </c>
      <c r="I968" s="1">
        <v>925000</v>
      </c>
      <c r="J968" s="1">
        <v>925000</v>
      </c>
      <c r="K968" s="1">
        <v>925000</v>
      </c>
      <c r="S968">
        <f>COUNTIF(I968:R968,I968)</f>
        <v>3</v>
      </c>
      <c r="T968" s="7">
        <f>10-COUNTIF(I968:R968,I968)-COUNTBLANK(I968:R968)</f>
        <v>0</v>
      </c>
      <c r="U968" s="1">
        <f>I968</f>
        <v>925000</v>
      </c>
      <c r="V968" s="1">
        <f>IF(I968=J968,IF(J968=K968,IF(K968=L968,0,L968),K968),J968)</f>
        <v>0</v>
      </c>
    </row>
    <row r="969" spans="1:22" x14ac:dyDescent="0.35">
      <c r="A969" t="s">
        <v>1758</v>
      </c>
      <c r="B969" t="s">
        <v>1228</v>
      </c>
      <c r="C969" t="str">
        <f t="shared" si="15"/>
        <v>Svechnikov,  Andrei</v>
      </c>
      <c r="E969" t="s">
        <v>10</v>
      </c>
      <c r="F969" t="s">
        <v>12</v>
      </c>
      <c r="G969" t="s">
        <v>9</v>
      </c>
      <c r="H969" s="8" t="str" cm="1">
        <f t="array" ref="H969">INDEX($I$1:$R$1, MATCH(TRUE, INDEX(I969:R969="",0), 0))</f>
        <v>2029-30</v>
      </c>
      <c r="I969" s="1">
        <v>7750000</v>
      </c>
      <c r="J969" s="1">
        <v>7750000</v>
      </c>
      <c r="K969" s="1">
        <v>7750000</v>
      </c>
      <c r="L969" s="1">
        <v>7750000</v>
      </c>
      <c r="M969" s="1">
        <v>7750000</v>
      </c>
      <c r="N969" s="1">
        <v>7750000</v>
      </c>
      <c r="S969">
        <f>COUNTIF(I969:R969,I969)</f>
        <v>6</v>
      </c>
      <c r="T969" s="7">
        <f>10-COUNTIF(I969:R969,I969)-COUNTBLANK(I969:R969)</f>
        <v>0</v>
      </c>
      <c r="U969" s="1">
        <f>I969</f>
        <v>7750000</v>
      </c>
      <c r="V969" s="1">
        <f>IF(I969=J969,IF(J969=K969,IF(K969=L969,0,L969),K969),J969)</f>
        <v>0</v>
      </c>
    </row>
    <row r="970" spans="1:22" x14ac:dyDescent="0.35">
      <c r="A970" t="s">
        <v>1759</v>
      </c>
      <c r="B970" t="s">
        <v>564</v>
      </c>
      <c r="C970" t="str">
        <f t="shared" si="15"/>
        <v>Swaney,  Nick</v>
      </c>
      <c r="E970" t="s">
        <v>10</v>
      </c>
      <c r="F970" t="s">
        <v>37</v>
      </c>
      <c r="G970" t="s">
        <v>9</v>
      </c>
      <c r="H970" s="8" t="str" cm="1">
        <f t="array" ref="H970">INDEX($I$1:$R$1, MATCH(TRUE, INDEX(I970:R970="",0), 0))</f>
        <v>2024-25</v>
      </c>
      <c r="I970" s="1">
        <v>775000</v>
      </c>
      <c r="S970">
        <f>COUNTIF(I970:R970,I970)</f>
        <v>1</v>
      </c>
      <c r="T970" s="7">
        <f>10-COUNTIF(I970:R970,I970)-COUNTBLANK(I970:R970)</f>
        <v>0</v>
      </c>
      <c r="U970" s="1">
        <f>I970</f>
        <v>775000</v>
      </c>
      <c r="V970" s="1">
        <f>IF(I970=J970,IF(J970=K970,IF(K970=L970,0,L970),K970),J970)</f>
        <v>0</v>
      </c>
    </row>
    <row r="971" spans="1:22" x14ac:dyDescent="0.35">
      <c r="A971" t="s">
        <v>1760</v>
      </c>
      <c r="B971" t="s">
        <v>765</v>
      </c>
      <c r="C971" t="str">
        <f t="shared" si="15"/>
        <v>Swayman,  Jeremy</v>
      </c>
      <c r="E971" t="s">
        <v>14</v>
      </c>
      <c r="F971" t="s">
        <v>40</v>
      </c>
      <c r="G971" t="s">
        <v>365</v>
      </c>
      <c r="H971" s="8" t="str" cm="1">
        <f t="array" ref="H971">INDEX($I$1:$R$1, MATCH(TRUE, INDEX(I971:R971="",0), 0))</f>
        <v>2024-25</v>
      </c>
      <c r="I971" s="1">
        <v>3475000</v>
      </c>
      <c r="S971">
        <f>COUNTIF(I971:R971,I971)</f>
        <v>1</v>
      </c>
      <c r="T971" s="7">
        <f>10-COUNTIF(I971:R971,I971)-COUNTBLANK(I971:R971)</f>
        <v>0</v>
      </c>
      <c r="U971" s="1">
        <f>I971</f>
        <v>3475000</v>
      </c>
      <c r="V971" s="1">
        <f>IF(I971=J971,IF(J971=K971,IF(K971=L971,0,L971),K971),J971)</f>
        <v>0</v>
      </c>
    </row>
    <row r="972" spans="1:22" x14ac:dyDescent="0.35">
      <c r="A972" t="s">
        <v>1761</v>
      </c>
      <c r="B972" t="s">
        <v>463</v>
      </c>
      <c r="C972" t="str">
        <f t="shared" si="15"/>
        <v>Talbot,  Cam</v>
      </c>
      <c r="E972" t="s">
        <v>10</v>
      </c>
      <c r="F972" t="s">
        <v>50</v>
      </c>
      <c r="G972" t="s">
        <v>365</v>
      </c>
      <c r="H972" s="8" t="str" cm="1">
        <f t="array" ref="H972">INDEX($I$1:$R$1, MATCH(TRUE, INDEX(I972:R972="",0), 0))</f>
        <v>2026-27</v>
      </c>
      <c r="I972" s="1">
        <v>1000000</v>
      </c>
      <c r="J972" s="1">
        <v>2500000</v>
      </c>
      <c r="K972" s="1">
        <v>2500000</v>
      </c>
      <c r="S972">
        <f>COUNTIF(I972:R972,I972)</f>
        <v>1</v>
      </c>
      <c r="T972" s="7">
        <f>10-COUNTIF(I972:R972,I972)-COUNTBLANK(I972:R972)</f>
        <v>2</v>
      </c>
      <c r="U972" s="1">
        <f>I972</f>
        <v>1000000</v>
      </c>
      <c r="V972" s="1">
        <f>IF(I972=J972,IF(J972=K972,IF(K972=L972,0,L972),K972),J972)</f>
        <v>2500000</v>
      </c>
    </row>
    <row r="973" spans="1:22" x14ac:dyDescent="0.35">
      <c r="A973" t="s">
        <v>1762</v>
      </c>
      <c r="B973" t="s">
        <v>553</v>
      </c>
      <c r="C973" t="str">
        <f t="shared" si="15"/>
        <v>Tanev,  Brandon</v>
      </c>
      <c r="E973" t="s">
        <v>10</v>
      </c>
      <c r="F973" t="s">
        <v>8</v>
      </c>
      <c r="G973" t="s">
        <v>9</v>
      </c>
      <c r="H973" s="8" t="str" cm="1">
        <f t="array" ref="H973">INDEX($I$1:$R$1, MATCH(TRUE, INDEX(I973:R973="",0), 0))</f>
        <v>2025-26</v>
      </c>
      <c r="I973" s="1">
        <v>3500000</v>
      </c>
      <c r="J973" s="1">
        <v>3500000</v>
      </c>
      <c r="S973">
        <f>COUNTIF(I973:R973,I973)</f>
        <v>2</v>
      </c>
      <c r="T973" s="7">
        <f>10-COUNTIF(I973:R973,I973)-COUNTBLANK(I973:R973)</f>
        <v>0</v>
      </c>
      <c r="U973" s="1">
        <f>I973</f>
        <v>3500000</v>
      </c>
      <c r="V973" s="1">
        <f>IF(I973=J973,IF(J973=K973,IF(K973=L973,0,L973),K973),J973)</f>
        <v>0</v>
      </c>
    </row>
    <row r="974" spans="1:22" x14ac:dyDescent="0.35">
      <c r="A974" t="s">
        <v>1762</v>
      </c>
      <c r="B974" t="s">
        <v>807</v>
      </c>
      <c r="C974" t="str">
        <f t="shared" si="15"/>
        <v>Tanev,  Chris</v>
      </c>
      <c r="E974" t="s">
        <v>10</v>
      </c>
      <c r="F974" t="s">
        <v>27</v>
      </c>
      <c r="G974" t="s">
        <v>285</v>
      </c>
      <c r="H974" s="8" t="str" cm="1">
        <f t="array" ref="H974">INDEX($I$1:$R$1, MATCH(TRUE, INDEX(I974:R974="",0), 0))</f>
        <v>2024-25</v>
      </c>
      <c r="I974" s="1">
        <v>4500000</v>
      </c>
      <c r="S974">
        <f>COUNTIF(I974:R974,I974)</f>
        <v>1</v>
      </c>
      <c r="T974" s="7">
        <f>10-COUNTIF(I974:R974,I974)-COUNTBLANK(I974:R974)</f>
        <v>0</v>
      </c>
      <c r="U974" s="1">
        <f>I974</f>
        <v>4500000</v>
      </c>
      <c r="V974" s="1">
        <f>IF(I974=J974,IF(J974=K974,IF(K974=L974,0,L974),K974),J974)</f>
        <v>0</v>
      </c>
    </row>
    <row r="975" spans="1:22" x14ac:dyDescent="0.35">
      <c r="A975" t="s">
        <v>1763</v>
      </c>
      <c r="B975" t="s">
        <v>1764</v>
      </c>
      <c r="C975" t="str">
        <f t="shared" si="15"/>
        <v>Tarasenko,  Vladimir</v>
      </c>
      <c r="E975" t="s">
        <v>10</v>
      </c>
      <c r="F975" t="s">
        <v>34</v>
      </c>
      <c r="G975" t="s">
        <v>9</v>
      </c>
      <c r="H975" s="8" t="str" cm="1">
        <f t="array" ref="H975">INDEX($I$1:$R$1, MATCH(TRUE, INDEX(I975:R975="",0), 0))</f>
        <v>2024-25</v>
      </c>
      <c r="I975" s="1">
        <v>5000000</v>
      </c>
      <c r="S975">
        <f>COUNTIF(I975:R975,I975)</f>
        <v>1</v>
      </c>
      <c r="T975" s="7">
        <f>10-COUNTIF(I975:R975,I975)-COUNTBLANK(I975:R975)</f>
        <v>0</v>
      </c>
      <c r="U975" s="1">
        <f>I975</f>
        <v>5000000</v>
      </c>
      <c r="V975" s="1">
        <f>IF(I975=J975,IF(J975=K975,IF(K975=L975,0,L975),K975),J975)</f>
        <v>0</v>
      </c>
    </row>
    <row r="976" spans="1:22" x14ac:dyDescent="0.35">
      <c r="A976" t="s">
        <v>1765</v>
      </c>
      <c r="B976" t="s">
        <v>643</v>
      </c>
      <c r="C976" t="str">
        <f t="shared" si="15"/>
        <v>Tarasov,  Daniil</v>
      </c>
      <c r="E976" t="s">
        <v>14</v>
      </c>
      <c r="F976" t="s">
        <v>43</v>
      </c>
      <c r="G976" t="s">
        <v>365</v>
      </c>
      <c r="H976" s="8" t="str" cm="1">
        <f t="array" ref="H976">INDEX($I$1:$R$1, MATCH(TRUE, INDEX(I976:R976="",0), 0))</f>
        <v>2025-26</v>
      </c>
      <c r="I976" s="1">
        <v>1050000</v>
      </c>
      <c r="J976" s="1">
        <v>1050000</v>
      </c>
      <c r="S976">
        <f>COUNTIF(I976:R976,I976)</f>
        <v>2</v>
      </c>
      <c r="T976" s="7">
        <f>10-COUNTIF(I976:R976,I976)-COUNTBLANK(I976:R976)</f>
        <v>0</v>
      </c>
      <c r="U976" s="1">
        <f>I976</f>
        <v>1050000</v>
      </c>
      <c r="V976" s="1">
        <f>IF(I976=J976,IF(J976=K976,IF(K976=L976,0,L976),K976),J976)</f>
        <v>0</v>
      </c>
    </row>
    <row r="977" spans="1:22" x14ac:dyDescent="0.35">
      <c r="A977" t="s">
        <v>1766</v>
      </c>
      <c r="B977" t="s">
        <v>1027</v>
      </c>
      <c r="C977" t="str">
        <f t="shared" si="15"/>
        <v>Tatar,  Tomas</v>
      </c>
      <c r="E977" t="s">
        <v>10</v>
      </c>
      <c r="F977" t="s">
        <v>64</v>
      </c>
      <c r="G977" t="s">
        <v>9</v>
      </c>
      <c r="H977" s="8" t="str" cm="1">
        <f t="array" ref="H977">INDEX($I$1:$R$1, MATCH(TRUE, INDEX(I977:R977="",0), 0))</f>
        <v>2024-25</v>
      </c>
      <c r="I977" s="1">
        <v>1500000</v>
      </c>
      <c r="S977">
        <f>COUNTIF(I977:R977,I977)</f>
        <v>1</v>
      </c>
      <c r="T977" s="7">
        <f>10-COUNTIF(I977:R977,I977)-COUNTBLANK(I977:R977)</f>
        <v>0</v>
      </c>
      <c r="U977" s="1">
        <f>I977</f>
        <v>1500000</v>
      </c>
      <c r="V977" s="1">
        <f>IF(I977=J977,IF(J977=K977,IF(K977=L977,0,L977),K977),J977)</f>
        <v>0</v>
      </c>
    </row>
    <row r="978" spans="1:22" x14ac:dyDescent="0.35">
      <c r="A978" t="s">
        <v>1767</v>
      </c>
      <c r="B978" t="s">
        <v>516</v>
      </c>
      <c r="C978" t="str">
        <f t="shared" si="15"/>
        <v>Tavares,  John</v>
      </c>
      <c r="E978" t="s">
        <v>10</v>
      </c>
      <c r="F978" t="s">
        <v>16</v>
      </c>
      <c r="G978" t="s">
        <v>9</v>
      </c>
      <c r="H978" s="8" t="str" cm="1">
        <f t="array" ref="H978">INDEX($I$1:$R$1, MATCH(TRUE, INDEX(I978:R978="",0), 0))</f>
        <v>2025-26</v>
      </c>
      <c r="I978" s="1">
        <v>11000000</v>
      </c>
      <c r="J978" s="1">
        <v>11000000</v>
      </c>
      <c r="S978">
        <f>COUNTIF(I978:R978,I978)</f>
        <v>2</v>
      </c>
      <c r="T978" s="7">
        <f>10-COUNTIF(I978:R978,I978)-COUNTBLANK(I978:R978)</f>
        <v>0</v>
      </c>
      <c r="U978" s="1">
        <f>I978</f>
        <v>11000000</v>
      </c>
      <c r="V978" s="1">
        <f>IF(I978=J978,IF(J978=K978,IF(K978=L978,0,L978),K978),J978)</f>
        <v>0</v>
      </c>
    </row>
    <row r="979" spans="1:22" x14ac:dyDescent="0.35">
      <c r="A979" t="s">
        <v>1768</v>
      </c>
      <c r="B979" t="s">
        <v>1769</v>
      </c>
      <c r="C979" t="str">
        <f t="shared" si="15"/>
        <v>Teravainen,  Teuvo</v>
      </c>
      <c r="E979" t="s">
        <v>10</v>
      </c>
      <c r="F979" t="s">
        <v>12</v>
      </c>
      <c r="G979" t="s">
        <v>9</v>
      </c>
      <c r="H979" s="8" t="str" cm="1">
        <f t="array" ref="H979">INDEX($I$1:$R$1, MATCH(TRUE, INDEX(I979:R979="",0), 0))</f>
        <v>2024-25</v>
      </c>
      <c r="I979" s="1">
        <v>5400000</v>
      </c>
      <c r="S979">
        <f>COUNTIF(I979:R979,I979)</f>
        <v>1</v>
      </c>
      <c r="T979" s="7">
        <f>10-COUNTIF(I979:R979,I979)-COUNTBLANK(I979:R979)</f>
        <v>0</v>
      </c>
      <c r="U979" s="1">
        <f>I979</f>
        <v>5400000</v>
      </c>
      <c r="V979" s="1">
        <f>IF(I979=J979,IF(J979=K979,IF(K979=L979,0,L979),K979),J979)</f>
        <v>0</v>
      </c>
    </row>
    <row r="980" spans="1:22" x14ac:dyDescent="0.35">
      <c r="A980" t="s">
        <v>1770</v>
      </c>
      <c r="B980" t="s">
        <v>1731</v>
      </c>
      <c r="C980" t="str">
        <f t="shared" si="15"/>
        <v>Terry,  Troy</v>
      </c>
      <c r="E980" t="s">
        <v>10</v>
      </c>
      <c r="F980" t="s">
        <v>70</v>
      </c>
      <c r="G980" t="s">
        <v>9</v>
      </c>
      <c r="H980" s="8" t="str" cm="1">
        <f t="array" ref="H980">INDEX($I$1:$R$1, MATCH(TRUE, INDEX(I980:R980="",0), 0))</f>
        <v>2030-31</v>
      </c>
      <c r="I980" s="1">
        <v>7000000</v>
      </c>
      <c r="J980" s="1">
        <v>7000000</v>
      </c>
      <c r="K980" s="1">
        <v>7000000</v>
      </c>
      <c r="L980" s="1">
        <v>7000000</v>
      </c>
      <c r="M980" s="1">
        <v>7000000</v>
      </c>
      <c r="N980" s="1">
        <v>7000000</v>
      </c>
      <c r="O980" s="1">
        <v>7000000</v>
      </c>
      <c r="S980">
        <f>COUNTIF(I980:R980,I980)</f>
        <v>7</v>
      </c>
      <c r="T980" s="7">
        <f>10-COUNTIF(I980:R980,I980)-COUNTBLANK(I980:R980)</f>
        <v>0</v>
      </c>
      <c r="U980" s="1">
        <f>I980</f>
        <v>7000000</v>
      </c>
      <c r="V980" s="1">
        <f>IF(I980=J980,IF(J980=K980,IF(K980=L980,0,L980),K980),J980)</f>
        <v>0</v>
      </c>
    </row>
    <row r="981" spans="1:22" x14ac:dyDescent="0.35">
      <c r="A981" t="s">
        <v>1771</v>
      </c>
      <c r="B981" t="s">
        <v>668</v>
      </c>
      <c r="C981" t="str">
        <f t="shared" si="15"/>
        <v>Texier,  Alexandre</v>
      </c>
      <c r="E981" t="s">
        <v>14</v>
      </c>
      <c r="F981" t="s">
        <v>43</v>
      </c>
      <c r="G981" t="s">
        <v>9</v>
      </c>
      <c r="H981" s="8" t="str" cm="1">
        <f t="array" ref="H981">INDEX($I$1:$R$1, MATCH(TRUE, INDEX(I981:R981="",0), 0))</f>
        <v>2024-25</v>
      </c>
      <c r="I981" s="1">
        <v>1525000</v>
      </c>
      <c r="S981">
        <f>COUNTIF(I981:R981,I981)</f>
        <v>1</v>
      </c>
      <c r="T981" s="7">
        <f>10-COUNTIF(I981:R981,I981)-COUNTBLANK(I981:R981)</f>
        <v>0</v>
      </c>
      <c r="U981" s="1">
        <f>I981</f>
        <v>1525000</v>
      </c>
      <c r="V981" s="1">
        <f>IF(I981=J981,IF(J981=K981,IF(K981=L981,0,L981),K981),J981)</f>
        <v>0</v>
      </c>
    </row>
    <row r="982" spans="1:22" x14ac:dyDescent="0.35">
      <c r="A982" t="s">
        <v>1772</v>
      </c>
      <c r="B982" t="s">
        <v>1773</v>
      </c>
      <c r="C982" t="str">
        <f t="shared" si="15"/>
        <v>Theodore,  Shea</v>
      </c>
      <c r="F982" t="s">
        <v>15</v>
      </c>
      <c r="G982" t="s">
        <v>285</v>
      </c>
      <c r="H982" s="8" t="str" cm="1">
        <f t="array" ref="H982">INDEX($I$1:$R$1, MATCH(TRUE, INDEX(I982:R982="",0), 0))</f>
        <v>2025-26</v>
      </c>
      <c r="I982" s="1">
        <v>5200000</v>
      </c>
      <c r="J982" s="1">
        <v>5200000</v>
      </c>
      <c r="S982">
        <f>COUNTIF(I982:R982,I982)</f>
        <v>2</v>
      </c>
      <c r="T982" s="7">
        <f>10-COUNTIF(I982:R982,I982)-COUNTBLANK(I982:R982)</f>
        <v>0</v>
      </c>
      <c r="U982" s="1">
        <f>I982</f>
        <v>5200000</v>
      </c>
      <c r="V982" s="1">
        <f>IF(I982=J982,IF(J982=K982,IF(K982=L982,0,L982),K982),J982)</f>
        <v>0</v>
      </c>
    </row>
    <row r="983" spans="1:22" x14ac:dyDescent="0.35">
      <c r="A983" t="s">
        <v>1774</v>
      </c>
      <c r="B983" t="s">
        <v>596</v>
      </c>
      <c r="C983" t="str">
        <f t="shared" si="15"/>
        <v>Thomas,  Robert</v>
      </c>
      <c r="E983" t="s">
        <v>10</v>
      </c>
      <c r="F983" t="s">
        <v>53</v>
      </c>
      <c r="G983" t="s">
        <v>9</v>
      </c>
      <c r="H983" s="8" t="str" cm="1">
        <f t="array" ref="H983">INDEX($I$1:$R$1, MATCH(TRUE, INDEX(I983:R983="",0), 0))</f>
        <v>2031-32</v>
      </c>
      <c r="I983" s="1">
        <v>8125000</v>
      </c>
      <c r="J983" s="1">
        <v>8125000</v>
      </c>
      <c r="K983" s="1">
        <v>8125000</v>
      </c>
      <c r="L983" s="1">
        <v>8125000</v>
      </c>
      <c r="M983" s="1">
        <v>8125000</v>
      </c>
      <c r="N983" s="1">
        <v>8125000</v>
      </c>
      <c r="O983" s="1">
        <v>8125000</v>
      </c>
      <c r="P983" s="1">
        <v>8125000</v>
      </c>
      <c r="S983">
        <f>COUNTIF(I983:R983,I983)</f>
        <v>8</v>
      </c>
      <c r="T983" s="7">
        <f>10-COUNTIF(I983:R983,I983)-COUNTBLANK(I983:R983)</f>
        <v>0</v>
      </c>
      <c r="U983" s="1">
        <f>I983</f>
        <v>8125000</v>
      </c>
      <c r="V983" s="1">
        <f>IF(I983=J983,IF(J983=K983,IF(K983=L983,0,L983),K983),J983)</f>
        <v>0</v>
      </c>
    </row>
    <row r="984" spans="1:22" x14ac:dyDescent="0.35">
      <c r="A984" t="s">
        <v>1774</v>
      </c>
      <c r="B984" t="s">
        <v>1775</v>
      </c>
      <c r="C984" t="str">
        <f t="shared" si="15"/>
        <v>Thomas,  Akil</v>
      </c>
      <c r="E984" t="s">
        <v>10</v>
      </c>
      <c r="F984" t="s">
        <v>17</v>
      </c>
      <c r="G984" t="s">
        <v>9</v>
      </c>
      <c r="H984" s="8" t="str" cm="1">
        <f t="array" ref="H984">INDEX($I$1:$R$1, MATCH(TRUE, INDEX(I984:R984="",0), 0))</f>
        <v>2024-25</v>
      </c>
      <c r="I984" s="1">
        <v>775000</v>
      </c>
      <c r="S984">
        <f>COUNTIF(I984:R984,I984)</f>
        <v>1</v>
      </c>
      <c r="T984" s="7">
        <f>10-COUNTIF(I984:R984,I984)-COUNTBLANK(I984:R984)</f>
        <v>0</v>
      </c>
      <c r="U984" s="1">
        <f>I984</f>
        <v>775000</v>
      </c>
      <c r="V984" s="1">
        <f>IF(I984=J984,IF(J984=K984,IF(K984=L984,0,L984),K984),J984)</f>
        <v>0</v>
      </c>
    </row>
    <row r="985" spans="1:22" x14ac:dyDescent="0.35">
      <c r="A985" t="s">
        <v>1776</v>
      </c>
      <c r="B985" t="s">
        <v>1777</v>
      </c>
      <c r="C985" t="str">
        <f t="shared" si="15"/>
        <v>Thompson,  Tage</v>
      </c>
      <c r="E985" t="s">
        <v>10</v>
      </c>
      <c r="F985" t="s">
        <v>48</v>
      </c>
      <c r="G985" t="s">
        <v>9</v>
      </c>
      <c r="H985" s="8" t="str" cm="1">
        <f t="array" ref="H985">INDEX($I$1:$R$1, MATCH(TRUE, INDEX(I985:R985="",0), 0))</f>
        <v>2030-31</v>
      </c>
      <c r="I985" s="1">
        <v>7142857</v>
      </c>
      <c r="J985" s="1">
        <v>7142857</v>
      </c>
      <c r="K985" s="1">
        <v>7142857</v>
      </c>
      <c r="L985" s="1">
        <v>7142857</v>
      </c>
      <c r="M985" s="1">
        <v>7142857</v>
      </c>
      <c r="N985" s="1">
        <v>7142857</v>
      </c>
      <c r="O985" s="1">
        <v>7142857</v>
      </c>
      <c r="S985">
        <f>COUNTIF(I985:R985,I985)</f>
        <v>7</v>
      </c>
      <c r="T985" s="7">
        <f>10-COUNTIF(I985:R985,I985)-COUNTBLANK(I985:R985)</f>
        <v>0</v>
      </c>
      <c r="U985" s="1">
        <f>I985</f>
        <v>7142857</v>
      </c>
      <c r="V985" s="1">
        <f>IF(I985=J985,IF(J985=K985,IF(K985=L985,0,L985),K985),J985)</f>
        <v>0</v>
      </c>
    </row>
    <row r="986" spans="1:22" x14ac:dyDescent="0.35">
      <c r="A986" t="s">
        <v>1776</v>
      </c>
      <c r="B986" t="s">
        <v>630</v>
      </c>
      <c r="C986" t="str">
        <f t="shared" si="15"/>
        <v>Thompson,  Logan</v>
      </c>
      <c r="E986" t="s">
        <v>10</v>
      </c>
      <c r="F986" t="s">
        <v>15</v>
      </c>
      <c r="G986" t="s">
        <v>365</v>
      </c>
      <c r="H986" s="8" t="str" cm="1">
        <f t="array" ref="H986">INDEX($I$1:$R$1, MATCH(TRUE, INDEX(I986:R986="",0), 0))</f>
        <v>2025-26</v>
      </c>
      <c r="I986" s="1">
        <v>766667</v>
      </c>
      <c r="J986" s="1">
        <v>766667</v>
      </c>
      <c r="S986">
        <f>COUNTIF(I986:R986,I986)</f>
        <v>2</v>
      </c>
      <c r="T986" s="7">
        <f>10-COUNTIF(I986:R986,I986)-COUNTBLANK(I986:R986)</f>
        <v>0</v>
      </c>
      <c r="U986" s="1">
        <f>I986</f>
        <v>766667</v>
      </c>
      <c r="V986" s="1">
        <f>IF(I986=J986,IF(J986=K986,IF(K986=L986,0,L986),K986),J986)</f>
        <v>0</v>
      </c>
    </row>
    <row r="987" spans="1:22" x14ac:dyDescent="0.35">
      <c r="A987" t="s">
        <v>1778</v>
      </c>
      <c r="B987" t="s">
        <v>1779</v>
      </c>
      <c r="C987" t="str">
        <f t="shared" si="15"/>
        <v>Thomson,  Lassi</v>
      </c>
      <c r="E987" t="s">
        <v>14</v>
      </c>
      <c r="F987" t="s">
        <v>34</v>
      </c>
      <c r="G987" t="s">
        <v>285</v>
      </c>
      <c r="H987" s="8" t="str" cm="1">
        <f t="array" ref="H987">INDEX($I$1:$R$1, MATCH(TRUE, INDEX(I987:R987="",0), 0))</f>
        <v>2024-25</v>
      </c>
      <c r="I987" s="1">
        <v>863333</v>
      </c>
      <c r="S987">
        <f>COUNTIF(I987:R987,I987)</f>
        <v>1</v>
      </c>
      <c r="T987" s="7">
        <f>10-COUNTIF(I987:R987,I987)-COUNTBLANK(I987:R987)</f>
        <v>0</v>
      </c>
      <c r="U987" s="1">
        <f>I987</f>
        <v>863333</v>
      </c>
      <c r="V987" s="1">
        <f>IF(I987=J987,IF(J987=K987,IF(K987=L987,0,L987),K987),J987)</f>
        <v>0</v>
      </c>
    </row>
    <row r="988" spans="1:22" x14ac:dyDescent="0.35">
      <c r="A988" t="s">
        <v>1780</v>
      </c>
      <c r="B988" t="s">
        <v>1781</v>
      </c>
      <c r="C988" t="str">
        <f t="shared" si="15"/>
        <v>Thrun,  Henry</v>
      </c>
      <c r="E988" t="s">
        <v>14</v>
      </c>
      <c r="F988" t="s">
        <v>29</v>
      </c>
      <c r="G988" t="s">
        <v>285</v>
      </c>
      <c r="H988" s="8" t="str" cm="1">
        <f t="array" ref="H988">INDEX($I$1:$R$1, MATCH(TRUE, INDEX(I988:R988="",0), 0))</f>
        <v>2026-27</v>
      </c>
      <c r="I988" s="1">
        <v>912500</v>
      </c>
      <c r="J988" s="1">
        <v>1000000</v>
      </c>
      <c r="K988" s="1">
        <v>1000000</v>
      </c>
      <c r="S988">
        <f>COUNTIF(I988:R988,I988)</f>
        <v>1</v>
      </c>
      <c r="T988" s="7">
        <f>10-COUNTIF(I988:R988,I988)-COUNTBLANK(I988:R988)</f>
        <v>2</v>
      </c>
      <c r="U988" s="1">
        <f>I988</f>
        <v>912500</v>
      </c>
      <c r="V988" s="1">
        <f>IF(I988=J988,IF(J988=K988,IF(K988=L988,0,L988),K988),J988)</f>
        <v>1000000</v>
      </c>
    </row>
    <row r="989" spans="1:22" x14ac:dyDescent="0.35">
      <c r="A989" t="s">
        <v>1782</v>
      </c>
      <c r="B989" t="s">
        <v>919</v>
      </c>
      <c r="C989" t="str">
        <f t="shared" si="15"/>
        <v>Timmins,  Conor</v>
      </c>
      <c r="E989" t="s">
        <v>14</v>
      </c>
      <c r="F989" t="s">
        <v>16</v>
      </c>
      <c r="G989" t="s">
        <v>285</v>
      </c>
      <c r="H989" s="8" t="str" cm="1">
        <f t="array" ref="H989">INDEX($I$1:$R$1, MATCH(TRUE, INDEX(I989:R989="",0), 0))</f>
        <v>2025-26</v>
      </c>
      <c r="I989" s="1">
        <v>1100000</v>
      </c>
      <c r="J989" s="1">
        <v>1100000</v>
      </c>
      <c r="S989">
        <f>COUNTIF(I989:R989,I989)</f>
        <v>2</v>
      </c>
      <c r="T989" s="7">
        <f>10-COUNTIF(I989:R989,I989)-COUNTBLANK(I989:R989)</f>
        <v>0</v>
      </c>
      <c r="U989" s="1">
        <f>I989</f>
        <v>1100000</v>
      </c>
      <c r="V989" s="1">
        <f>IF(I989=J989,IF(J989=K989,IF(K989=L989,0,L989),K989),J989)</f>
        <v>0</v>
      </c>
    </row>
    <row r="990" spans="1:22" x14ac:dyDescent="0.35">
      <c r="A990" t="s">
        <v>1783</v>
      </c>
      <c r="B990" t="s">
        <v>510</v>
      </c>
      <c r="C990" t="str">
        <f t="shared" si="15"/>
        <v>Tippett,  Owen</v>
      </c>
      <c r="E990" t="s">
        <v>14</v>
      </c>
      <c r="F990" t="s">
        <v>24</v>
      </c>
      <c r="G990" t="s">
        <v>9</v>
      </c>
      <c r="H990" s="8" t="str" cm="1">
        <f t="array" ref="H990">INDEX($I$1:$R$1, MATCH(TRUE, INDEX(I990:R990="",0), 0))</f>
        <v>2024-25</v>
      </c>
      <c r="I990" s="1">
        <v>1500000</v>
      </c>
      <c r="S990">
        <f>COUNTIF(I990:R990,I990)</f>
        <v>1</v>
      </c>
      <c r="T990" s="7">
        <f>10-COUNTIF(I990:R990,I990)-COUNTBLANK(I990:R990)</f>
        <v>0</v>
      </c>
      <c r="U990" s="1">
        <f>I990</f>
        <v>1500000</v>
      </c>
      <c r="V990" s="1">
        <f>IF(I990=J990,IF(J990=K990,IF(K990=L990,0,L990),K990),J990)</f>
        <v>0</v>
      </c>
    </row>
    <row r="991" spans="1:22" x14ac:dyDescent="0.35">
      <c r="A991" t="s">
        <v>1784</v>
      </c>
      <c r="B991" t="s">
        <v>526</v>
      </c>
      <c r="C991" t="str">
        <f t="shared" si="15"/>
        <v>Tkachuk,  Matthew</v>
      </c>
      <c r="E991" t="s">
        <v>10</v>
      </c>
      <c r="F991" t="s">
        <v>24</v>
      </c>
      <c r="G991" t="s">
        <v>9</v>
      </c>
      <c r="H991" s="8" t="str" cm="1">
        <f t="array" ref="H991">INDEX($I$1:$R$1, MATCH(TRUE, INDEX(I991:R991="",0), 0))</f>
        <v>2030-31</v>
      </c>
      <c r="I991" s="1">
        <v>9500000</v>
      </c>
      <c r="J991" s="1">
        <v>9500000</v>
      </c>
      <c r="K991" s="1">
        <v>9500000</v>
      </c>
      <c r="L991" s="1">
        <v>9500000</v>
      </c>
      <c r="M991" s="1">
        <v>9500000</v>
      </c>
      <c r="N991" s="1">
        <v>9500000</v>
      </c>
      <c r="O991" s="1">
        <v>9500000</v>
      </c>
      <c r="S991">
        <f>COUNTIF(I991:R991,I991)</f>
        <v>7</v>
      </c>
      <c r="T991" s="7">
        <f>10-COUNTIF(I991:R991,I991)-COUNTBLANK(I991:R991)</f>
        <v>0</v>
      </c>
      <c r="U991" s="1">
        <f>I991</f>
        <v>9500000</v>
      </c>
      <c r="V991" s="1">
        <f>IF(I991=J991,IF(J991=K991,IF(K991=L991,0,L991),K991),J991)</f>
        <v>0</v>
      </c>
    </row>
    <row r="992" spans="1:22" x14ac:dyDescent="0.35">
      <c r="A992" t="s">
        <v>1784</v>
      </c>
      <c r="B992" t="s">
        <v>1150</v>
      </c>
      <c r="C992" t="str">
        <f t="shared" si="15"/>
        <v>Tkachuk,  Brady</v>
      </c>
      <c r="F992" t="s">
        <v>34</v>
      </c>
      <c r="G992" t="s">
        <v>9</v>
      </c>
      <c r="H992" s="8" t="str" cm="1">
        <f t="array" ref="H992">INDEX($I$1:$R$1, MATCH(TRUE, INDEX(I992:R992="",0), 0))</f>
        <v>2027-28</v>
      </c>
      <c r="I992" s="1">
        <v>8205714</v>
      </c>
      <c r="J992" s="1">
        <v>8205714</v>
      </c>
      <c r="K992" s="1">
        <v>8205714</v>
      </c>
      <c r="L992" s="1">
        <v>8205714</v>
      </c>
      <c r="S992">
        <f>COUNTIF(I992:R992,I992)</f>
        <v>4</v>
      </c>
      <c r="T992" s="7">
        <f>10-COUNTIF(I992:R992,I992)-COUNTBLANK(I992:R992)</f>
        <v>0</v>
      </c>
      <c r="U992" s="1">
        <f>I992</f>
        <v>8205714</v>
      </c>
      <c r="V992" s="1">
        <f>IF(I992=J992,IF(J992=K992,IF(K992=L992,0,L992),K992),J992)</f>
        <v>0</v>
      </c>
    </row>
    <row r="993" spans="1:22" x14ac:dyDescent="0.35">
      <c r="A993" t="s">
        <v>1785</v>
      </c>
      <c r="B993" t="s">
        <v>1269</v>
      </c>
      <c r="C993" t="str">
        <f t="shared" si="15"/>
        <v>Toews,  Devon</v>
      </c>
      <c r="E993" t="s">
        <v>10</v>
      </c>
      <c r="F993" t="s">
        <v>64</v>
      </c>
      <c r="G993" t="s">
        <v>285</v>
      </c>
      <c r="H993" s="8" t="str" cm="1">
        <f t="array" ref="H993">INDEX($I$1:$R$1, MATCH(TRUE, INDEX(I993:R993="",0), 0))</f>
        <v>2031-32</v>
      </c>
      <c r="I993" s="1">
        <v>4100000</v>
      </c>
      <c r="J993" s="1">
        <v>7250000</v>
      </c>
      <c r="K993" s="1">
        <v>7250000</v>
      </c>
      <c r="L993" s="1">
        <v>7250000</v>
      </c>
      <c r="M993" s="1">
        <v>7250000</v>
      </c>
      <c r="N993" s="1">
        <v>7250000</v>
      </c>
      <c r="O993" s="1">
        <v>7250000</v>
      </c>
      <c r="P993" s="1">
        <v>7250000</v>
      </c>
      <c r="S993">
        <f>COUNTIF(I993:R993,I993)</f>
        <v>1</v>
      </c>
      <c r="T993" s="7">
        <f>10-COUNTIF(I993:R993,I993)-COUNTBLANK(I993:R993)</f>
        <v>7</v>
      </c>
      <c r="U993" s="1">
        <f>I993</f>
        <v>4100000</v>
      </c>
      <c r="V993" s="1">
        <f>IF(I993=J993,IF(J993=K993,IF(K993=L993,0,L993),K993),J993)</f>
        <v>7250000</v>
      </c>
    </row>
    <row r="994" spans="1:22" x14ac:dyDescent="0.35">
      <c r="A994" t="s">
        <v>1786</v>
      </c>
      <c r="B994" t="s">
        <v>537</v>
      </c>
      <c r="C994" t="str">
        <f t="shared" si="15"/>
        <v>Toffoli,  Tyler</v>
      </c>
      <c r="E994" t="s">
        <v>10</v>
      </c>
      <c r="F994" t="s">
        <v>29</v>
      </c>
      <c r="G994" t="s">
        <v>9</v>
      </c>
      <c r="H994" s="8" t="str" cm="1">
        <f t="array" ref="H994">INDEX($I$1:$R$1, MATCH(TRUE, INDEX(I994:R994="",0), 0))</f>
        <v>2028-29</v>
      </c>
      <c r="I994" s="1">
        <v>4250000</v>
      </c>
      <c r="J994" s="1">
        <v>6000000</v>
      </c>
      <c r="K994" s="1">
        <v>6000000</v>
      </c>
      <c r="L994" s="1">
        <v>6000000</v>
      </c>
      <c r="M994" s="1">
        <v>6000000</v>
      </c>
      <c r="S994">
        <f>COUNTIF(I994:R994,I994)</f>
        <v>1</v>
      </c>
      <c r="T994" s="7">
        <f>10-COUNTIF(I994:R994,I994)-COUNTBLANK(I994:R994)</f>
        <v>4</v>
      </c>
      <c r="U994" s="1">
        <f>I994</f>
        <v>4250000</v>
      </c>
      <c r="V994" s="1">
        <f>IF(I994=J994,IF(J994=K994,IF(K994=L994,0,L994),K994),J994)</f>
        <v>6000000</v>
      </c>
    </row>
    <row r="995" spans="1:22" x14ac:dyDescent="0.35">
      <c r="A995" t="s">
        <v>411</v>
      </c>
      <c r="B995" t="s">
        <v>1887</v>
      </c>
      <c r="C995" t="str">
        <f t="shared" si="15"/>
        <v>Tokarski, Dustin</v>
      </c>
      <c r="E995" t="s">
        <v>10</v>
      </c>
      <c r="F995" t="s">
        <v>48</v>
      </c>
      <c r="G995" t="s">
        <v>365</v>
      </c>
      <c r="H995" s="8" t="str" cm="1">
        <f t="array" ref="H995">INDEX($I$1:$R$1, MATCH(TRUE, INDEX(I995:R995="",0), 0))</f>
        <v>2024-25</v>
      </c>
      <c r="I995" s="1">
        <v>775000</v>
      </c>
      <c r="S995">
        <f>COUNTIF(I995:R995,I995)</f>
        <v>1</v>
      </c>
      <c r="T995" s="7">
        <f>10-COUNTIF(I995:R995,I995)-COUNTBLANK(I995:R995)</f>
        <v>0</v>
      </c>
      <c r="U995" s="1">
        <f>I995</f>
        <v>775000</v>
      </c>
      <c r="V995" s="1">
        <f>IF(I995=J995,IF(J995=K995,IF(K995=L995,0,L995),K995),J995)</f>
        <v>0</v>
      </c>
    </row>
    <row r="996" spans="1:22" x14ac:dyDescent="0.35">
      <c r="A996" t="s">
        <v>1787</v>
      </c>
      <c r="B996" t="s">
        <v>1788</v>
      </c>
      <c r="C996" t="str">
        <f t="shared" si="15"/>
        <v>Tolvanen,  Eeli</v>
      </c>
      <c r="E996" t="s">
        <v>14</v>
      </c>
      <c r="F996" t="s">
        <v>98</v>
      </c>
      <c r="G996" t="s">
        <v>9</v>
      </c>
      <c r="H996" s="8" t="str" cm="1">
        <f t="array" ref="H996">INDEX($I$1:$R$1, MATCH(TRUE, INDEX(I996:R996="",0), 0))</f>
        <v>2024-25</v>
      </c>
      <c r="I996" s="1">
        <v>1450000</v>
      </c>
      <c r="S996">
        <f>COUNTIF(I996:R996,I996)</f>
        <v>1</v>
      </c>
      <c r="T996" s="7">
        <f>10-COUNTIF(I996:R996,I996)-COUNTBLANK(I996:R996)</f>
        <v>0</v>
      </c>
      <c r="U996" s="1">
        <f>I996</f>
        <v>1450000</v>
      </c>
      <c r="V996" s="1">
        <f>IF(I996=J996,IF(J996=K996,IF(K996=L996,0,L996),K996),J996)</f>
        <v>0</v>
      </c>
    </row>
    <row r="997" spans="1:22" x14ac:dyDescent="0.35">
      <c r="A997" t="s">
        <v>1789</v>
      </c>
      <c r="B997" t="s">
        <v>620</v>
      </c>
      <c r="C997" t="str">
        <f t="shared" si="15"/>
        <v>Tomasino,  Philip</v>
      </c>
      <c r="E997" t="s">
        <v>14</v>
      </c>
      <c r="F997" t="s">
        <v>98</v>
      </c>
      <c r="G997" t="s">
        <v>9</v>
      </c>
      <c r="H997" s="8" t="str" cm="1">
        <f t="array" ref="H997">INDEX($I$1:$R$1, MATCH(TRUE, INDEX(I997:R997="",0), 0))</f>
        <v>2024-25</v>
      </c>
      <c r="I997" s="1">
        <v>863333</v>
      </c>
      <c r="S997">
        <f>COUNTIF(I997:R997,I997)</f>
        <v>1</v>
      </c>
      <c r="T997" s="7">
        <f>10-COUNTIF(I997:R997,I997)-COUNTBLANK(I997:R997)</f>
        <v>0</v>
      </c>
      <c r="U997" s="1">
        <f>I997</f>
        <v>863333</v>
      </c>
      <c r="V997" s="1">
        <f>IF(I997=J997,IF(J997=K997,IF(K997=L997,0,L997),K997),J997)</f>
        <v>0</v>
      </c>
    </row>
    <row r="998" spans="1:22" x14ac:dyDescent="0.35">
      <c r="A998" t="s">
        <v>1790</v>
      </c>
      <c r="B998" t="s">
        <v>533</v>
      </c>
      <c r="C998" t="str">
        <f t="shared" si="15"/>
        <v>Tomkins,  Matt</v>
      </c>
      <c r="E998" t="s">
        <v>10</v>
      </c>
      <c r="F998" t="s">
        <v>21</v>
      </c>
      <c r="G998" t="s">
        <v>365</v>
      </c>
      <c r="H998" s="8" t="str" cm="1">
        <f t="array" ref="H998">INDEX($I$1:$R$1, MATCH(TRUE, INDEX(I998:R998="",0), 0))</f>
        <v>2025-26</v>
      </c>
      <c r="I998" s="1">
        <v>775000</v>
      </c>
      <c r="J998" s="1">
        <v>775000</v>
      </c>
      <c r="S998">
        <f>COUNTIF(I998:R998,I998)</f>
        <v>2</v>
      </c>
      <c r="T998" s="7">
        <f>10-COUNTIF(I998:R998,I998)-COUNTBLANK(I998:R998)</f>
        <v>0</v>
      </c>
      <c r="U998" s="1">
        <f>I998</f>
        <v>775000</v>
      </c>
      <c r="V998" s="1">
        <f>IF(I998=J998,IF(J998=K998,IF(K998=L998,0,L998),K998),J998)</f>
        <v>0</v>
      </c>
    </row>
    <row r="999" spans="1:22" x14ac:dyDescent="0.35">
      <c r="A999" t="s">
        <v>1791</v>
      </c>
      <c r="B999" t="s">
        <v>1792</v>
      </c>
      <c r="C999" t="str">
        <f t="shared" si="15"/>
        <v>Toropchenko,  Alexey</v>
      </c>
      <c r="E999" t="s">
        <v>14</v>
      </c>
      <c r="F999" t="s">
        <v>53</v>
      </c>
      <c r="G999" t="s">
        <v>9</v>
      </c>
      <c r="H999" s="8" t="str" cm="1">
        <f t="array" ref="H999">INDEX($I$1:$R$1, MATCH(TRUE, INDEX(I999:R999="",0), 0))</f>
        <v>2025-26</v>
      </c>
      <c r="I999" s="1">
        <v>1250000</v>
      </c>
      <c r="J999" s="1">
        <v>1250000</v>
      </c>
      <c r="S999">
        <f>COUNTIF(I999:R999,I999)</f>
        <v>2</v>
      </c>
      <c r="T999" s="7">
        <f>10-COUNTIF(I999:R999,I999)-COUNTBLANK(I999:R999)</f>
        <v>0</v>
      </c>
      <c r="U999" s="1">
        <f>I999</f>
        <v>1250000</v>
      </c>
      <c r="V999" s="1">
        <f>IF(I999=J999,IF(J999=K999,IF(K999=L999,0,L999),K999),J999)</f>
        <v>0</v>
      </c>
    </row>
    <row r="1000" spans="1:22" x14ac:dyDescent="0.35">
      <c r="A1000" t="s">
        <v>1793</v>
      </c>
      <c r="B1000" t="s">
        <v>1794</v>
      </c>
      <c r="C1000" t="str">
        <f t="shared" si="15"/>
        <v>Trenin,  Yakov</v>
      </c>
      <c r="E1000" t="s">
        <v>10</v>
      </c>
      <c r="F1000" t="s">
        <v>98</v>
      </c>
      <c r="G1000" t="s">
        <v>9</v>
      </c>
      <c r="H1000" s="8" t="str" cm="1">
        <f t="array" ref="H1000">INDEX($I$1:$R$1, MATCH(TRUE, INDEX(I1000:R1000="",0), 0))</f>
        <v>2024-25</v>
      </c>
      <c r="I1000" s="1">
        <v>1700000</v>
      </c>
      <c r="S1000">
        <f>COUNTIF(I1000:R1000,I1000)</f>
        <v>1</v>
      </c>
      <c r="T1000" s="7">
        <f>10-COUNTIF(I1000:R1000,I1000)-COUNTBLANK(I1000:R1000)</f>
        <v>0</v>
      </c>
      <c r="U1000" s="1">
        <f>I1000</f>
        <v>1700000</v>
      </c>
      <c r="V1000" s="1">
        <f>IF(I1000=J1000,IF(J1000=K1000,IF(K1000=L1000,0,L1000),K1000),J1000)</f>
        <v>0</v>
      </c>
    </row>
    <row r="1001" spans="1:22" x14ac:dyDescent="0.35">
      <c r="A1001" t="s">
        <v>1795</v>
      </c>
      <c r="B1001" t="s">
        <v>1796</v>
      </c>
      <c r="C1001" t="str">
        <f t="shared" si="15"/>
        <v>Trocheck,  Vincent</v>
      </c>
      <c r="F1001" t="s">
        <v>42</v>
      </c>
      <c r="G1001" t="s">
        <v>9</v>
      </c>
      <c r="H1001" s="8" t="str" cm="1">
        <f t="array" ref="H1001">INDEX($I$1:$R$1, MATCH(TRUE, INDEX(I1001:R1001="",0), 0))</f>
        <v>2029-30</v>
      </c>
      <c r="I1001" s="1">
        <v>5625000</v>
      </c>
      <c r="J1001" s="1">
        <v>5625000</v>
      </c>
      <c r="K1001" s="1">
        <v>5625000</v>
      </c>
      <c r="L1001" s="1">
        <v>5625000</v>
      </c>
      <c r="M1001" s="1">
        <v>5625000</v>
      </c>
      <c r="N1001" s="1">
        <v>5625000</v>
      </c>
      <c r="S1001">
        <f>COUNTIF(I1001:R1001,I1001)</f>
        <v>6</v>
      </c>
      <c r="T1001" s="7">
        <f>10-COUNTIF(I1001:R1001,I1001)-COUNTBLANK(I1001:R1001)</f>
        <v>0</v>
      </c>
      <c r="U1001" s="1">
        <f>I1001</f>
        <v>5625000</v>
      </c>
      <c r="V1001" s="1">
        <f>IF(I1001=J1001,IF(J1001=K1001,IF(K1001=L1001,0,L1001),K1001),J1001)</f>
        <v>0</v>
      </c>
    </row>
    <row r="1002" spans="1:22" x14ac:dyDescent="0.35">
      <c r="A1002" t="s">
        <v>1797</v>
      </c>
      <c r="B1002" t="s">
        <v>544</v>
      </c>
      <c r="C1002" t="str">
        <f t="shared" si="15"/>
        <v>Trouba,  Jacob</v>
      </c>
      <c r="E1002" t="s">
        <v>10</v>
      </c>
      <c r="F1002" t="s">
        <v>42</v>
      </c>
      <c r="G1002" t="s">
        <v>285</v>
      </c>
      <c r="H1002" s="8" t="str" cm="1">
        <f t="array" ref="H1002">INDEX($I$1:$R$1, MATCH(TRUE, INDEX(I1002:R1002="",0), 0))</f>
        <v>2026-27</v>
      </c>
      <c r="I1002" s="1">
        <v>8000000</v>
      </c>
      <c r="J1002" s="1">
        <v>8000000</v>
      </c>
      <c r="K1002" s="1">
        <v>8000000</v>
      </c>
      <c r="S1002">
        <f>COUNTIF(I1002:R1002,I1002)</f>
        <v>3</v>
      </c>
      <c r="T1002" s="7">
        <f>10-COUNTIF(I1002:R1002,I1002)-COUNTBLANK(I1002:R1002)</f>
        <v>0</v>
      </c>
      <c r="U1002" s="1">
        <f>I1002</f>
        <v>8000000</v>
      </c>
      <c r="V1002" s="1">
        <f>IF(I1002=J1002,IF(J1002=K1002,IF(K1002=L1002,0,L1002),K1002),J1002)</f>
        <v>0</v>
      </c>
    </row>
    <row r="1003" spans="1:22" x14ac:dyDescent="0.35">
      <c r="A1003" s="5" t="s">
        <v>1888</v>
      </c>
      <c r="B1003" t="s">
        <v>489</v>
      </c>
      <c r="C1003" t="str">
        <f t="shared" si="15"/>
        <v>True,  Alex</v>
      </c>
      <c r="E1003" t="s">
        <v>10</v>
      </c>
      <c r="F1003" t="s">
        <v>24</v>
      </c>
      <c r="G1003" t="s">
        <v>9</v>
      </c>
      <c r="H1003" s="8" t="str" cm="1">
        <f t="array" ref="H1003">INDEX($I$1:$R$1, MATCH(TRUE, INDEX(I1003:R1003="",0), 0))</f>
        <v>2024-25</v>
      </c>
      <c r="I1003" s="1">
        <v>775000</v>
      </c>
      <c r="S1003">
        <f>COUNTIF(I1003:R1003,I1003)</f>
        <v>1</v>
      </c>
      <c r="T1003" s="7">
        <f>10-COUNTIF(I1003:R1003,I1003)-COUNTBLANK(I1003:R1003)</f>
        <v>0</v>
      </c>
      <c r="U1003" s="1">
        <f>I1003</f>
        <v>775000</v>
      </c>
      <c r="V1003" s="1">
        <f>IF(I1003=J1003,IF(J1003=K1003,IF(K1003=L1003,0,L1003),K1003),J1003)</f>
        <v>0</v>
      </c>
    </row>
    <row r="1004" spans="1:22" x14ac:dyDescent="0.35">
      <c r="A1004" t="s">
        <v>1798</v>
      </c>
      <c r="B1004" t="s">
        <v>489</v>
      </c>
      <c r="C1004" t="str">
        <f t="shared" si="15"/>
        <v>Tuch,  Alex</v>
      </c>
      <c r="E1004" t="s">
        <v>10</v>
      </c>
      <c r="F1004" t="s">
        <v>48</v>
      </c>
      <c r="G1004" t="s">
        <v>9</v>
      </c>
      <c r="H1004" s="8" t="str" cm="1">
        <f t="array" ref="H1004">INDEX($I$1:$R$1, MATCH(TRUE, INDEX(I1004:R1004="",0), 0))</f>
        <v>2027-28</v>
      </c>
      <c r="I1004" s="1">
        <v>4750000</v>
      </c>
      <c r="J1004" s="1">
        <v>4750000</v>
      </c>
      <c r="K1004" s="1">
        <v>4750000</v>
      </c>
      <c r="L1004" s="1">
        <v>4750000</v>
      </c>
      <c r="S1004">
        <f>COUNTIF(I1004:R1004,I1004)</f>
        <v>4</v>
      </c>
      <c r="T1004" s="7">
        <f>10-COUNTIF(I1004:R1004,I1004)-COUNTBLANK(I1004:R1004)</f>
        <v>0</v>
      </c>
      <c r="U1004" s="1">
        <f>I1004</f>
        <v>4750000</v>
      </c>
      <c r="V1004" s="1">
        <f>IF(I1004=J1004,IF(J1004=K1004,IF(K1004=L1004,0,L1004),K1004),J1004)</f>
        <v>0</v>
      </c>
    </row>
    <row r="1005" spans="1:22" x14ac:dyDescent="0.35">
      <c r="A1005" t="s">
        <v>1799</v>
      </c>
      <c r="B1005" t="s">
        <v>537</v>
      </c>
      <c r="C1005" t="str">
        <f t="shared" si="15"/>
        <v>Tucker,  Tyler</v>
      </c>
      <c r="E1005" t="s">
        <v>14</v>
      </c>
      <c r="F1005" t="s">
        <v>53</v>
      </c>
      <c r="G1005" t="s">
        <v>285</v>
      </c>
      <c r="H1005" s="8" t="str" cm="1">
        <f t="array" ref="H1005">INDEX($I$1:$R$1, MATCH(TRUE, INDEX(I1005:R1005="",0), 0))</f>
        <v>2025-26</v>
      </c>
      <c r="I1005" s="1">
        <v>800000</v>
      </c>
      <c r="J1005" s="1">
        <v>800000</v>
      </c>
      <c r="S1005">
        <f>COUNTIF(I1005:R1005,I1005)</f>
        <v>2</v>
      </c>
      <c r="T1005" s="7">
        <f>10-COUNTIF(I1005:R1005,I1005)-COUNTBLANK(I1005:R1005)</f>
        <v>0</v>
      </c>
      <c r="U1005" s="1">
        <f>I1005</f>
        <v>800000</v>
      </c>
      <c r="V1005" s="1">
        <f>IF(I1005=J1005,IF(J1005=K1005,IF(K1005=L1005,0,L1005),K1005),J1005)</f>
        <v>0</v>
      </c>
    </row>
    <row r="1006" spans="1:22" x14ac:dyDescent="0.35">
      <c r="A1006" t="s">
        <v>1800</v>
      </c>
      <c r="B1006" t="s">
        <v>489</v>
      </c>
      <c r="C1006" t="str">
        <f t="shared" si="15"/>
        <v>Turcotte,  Alex</v>
      </c>
      <c r="E1006" t="s">
        <v>14</v>
      </c>
      <c r="F1006" t="s">
        <v>23</v>
      </c>
      <c r="G1006" t="s">
        <v>9</v>
      </c>
      <c r="H1006" s="8" t="str" cm="1">
        <f t="array" ref="H1006">INDEX($I$1:$R$1, MATCH(TRUE, INDEX(I1006:R1006="",0), 0))</f>
        <v>2024-25</v>
      </c>
      <c r="I1006" s="1">
        <v>894167</v>
      </c>
      <c r="S1006">
        <f>COUNTIF(I1006:R1006,I1006)</f>
        <v>1</v>
      </c>
      <c r="T1006" s="7">
        <f>10-COUNTIF(I1006:R1006,I1006)-COUNTBLANK(I1006:R1006)</f>
        <v>0</v>
      </c>
      <c r="U1006" s="1">
        <f>I1006</f>
        <v>894167</v>
      </c>
      <c r="V1006" s="1">
        <f>IF(I1006=J1006,IF(J1006=K1006,IF(K1006=L1006,0,L1006),K1006),J1006)</f>
        <v>0</v>
      </c>
    </row>
    <row r="1007" spans="1:22" x14ac:dyDescent="0.35">
      <c r="A1007" t="s">
        <v>1801</v>
      </c>
      <c r="B1007" t="s">
        <v>1802</v>
      </c>
      <c r="C1007" t="str">
        <f t="shared" si="15"/>
        <v>Ullmark,  Linus</v>
      </c>
      <c r="E1007" t="s">
        <v>10</v>
      </c>
      <c r="F1007" t="s">
        <v>40</v>
      </c>
      <c r="G1007" t="s">
        <v>365</v>
      </c>
      <c r="H1007" s="8" t="str" cm="1">
        <f t="array" ref="H1007">INDEX($I$1:$R$1, MATCH(TRUE, INDEX(I1007:R1007="",0), 0))</f>
        <v>2025-26</v>
      </c>
      <c r="I1007" s="1">
        <v>5000000</v>
      </c>
      <c r="J1007" s="1">
        <v>5000000</v>
      </c>
      <c r="S1007">
        <f>COUNTIF(I1007:R1007,I1007)</f>
        <v>2</v>
      </c>
      <c r="T1007" s="7">
        <f>10-COUNTIF(I1007:R1007,I1007)-COUNTBLANK(I1007:R1007)</f>
        <v>0</v>
      </c>
      <c r="U1007" s="1">
        <f>I1007</f>
        <v>5000000</v>
      </c>
      <c r="V1007" s="1">
        <f>IF(I1007=J1007,IF(J1007=K1007,IF(K1007=L1007,0,L1007),K1007),J1007)</f>
        <v>0</v>
      </c>
    </row>
    <row r="1008" spans="1:22" x14ac:dyDescent="0.35">
      <c r="A1008" t="s">
        <v>1803</v>
      </c>
      <c r="B1008" t="s">
        <v>1804</v>
      </c>
      <c r="C1008" t="str">
        <f t="shared" si="15"/>
        <v>Vaakanainen,  Urho</v>
      </c>
      <c r="E1008" t="s">
        <v>14</v>
      </c>
      <c r="F1008" t="s">
        <v>70</v>
      </c>
      <c r="G1008" t="s">
        <v>285</v>
      </c>
      <c r="H1008" s="8" t="str" cm="1">
        <f t="array" ref="H1008">INDEX($I$1:$R$1, MATCH(TRUE, INDEX(I1008:R1008="",0), 0))</f>
        <v>2024-25</v>
      </c>
      <c r="I1008" s="1">
        <v>850000</v>
      </c>
      <c r="S1008">
        <f>COUNTIF(I1008:R1008,I1008)</f>
        <v>1</v>
      </c>
      <c r="T1008" s="7">
        <f>10-COUNTIF(I1008:R1008,I1008)-COUNTBLANK(I1008:R1008)</f>
        <v>0</v>
      </c>
      <c r="U1008" s="1">
        <f>I1008</f>
        <v>850000</v>
      </c>
      <c r="V1008" s="1">
        <f>IF(I1008=J1008,IF(J1008=K1008,IF(K1008=L1008,0,L1008),K1008),J1008)</f>
        <v>0</v>
      </c>
    </row>
    <row r="1009" spans="1:22" x14ac:dyDescent="0.35">
      <c r="A1009" t="s">
        <v>1805</v>
      </c>
      <c r="B1009" t="s">
        <v>1806</v>
      </c>
      <c r="C1009" t="str">
        <f t="shared" si="15"/>
        <v>Valimaki,  Jusso</v>
      </c>
      <c r="E1009" t="s">
        <v>10</v>
      </c>
      <c r="F1009" t="s">
        <v>52</v>
      </c>
      <c r="G1009" t="s">
        <v>285</v>
      </c>
      <c r="H1009" s="8" t="str" cm="1">
        <f t="array" ref="H1009">INDEX($I$1:$R$1, MATCH(TRUE, INDEX(I1009:R1009="",0), 0))</f>
        <v>2026-27</v>
      </c>
      <c r="I1009" s="1">
        <v>1000000</v>
      </c>
      <c r="J1009" s="1">
        <v>2000000</v>
      </c>
      <c r="K1009" s="1">
        <v>2000000</v>
      </c>
      <c r="S1009">
        <f>COUNTIF(I1009:R1009,I1009)</f>
        <v>1</v>
      </c>
      <c r="T1009" s="7">
        <f>10-COUNTIF(I1009:R1009,I1009)-COUNTBLANK(I1009:R1009)</f>
        <v>2</v>
      </c>
      <c r="U1009" s="1">
        <f>I1009</f>
        <v>1000000</v>
      </c>
      <c r="V1009" s="1">
        <f>IF(I1009=J1009,IF(J1009=K1009,IF(K1009=L1009,0,L1009),K1009),J1009)</f>
        <v>2000000</v>
      </c>
    </row>
    <row r="1010" spans="1:22" x14ac:dyDescent="0.35">
      <c r="A1010" t="s">
        <v>1807</v>
      </c>
      <c r="B1010" t="s">
        <v>1272</v>
      </c>
      <c r="C1010" t="str">
        <f t="shared" si="15"/>
        <v>Van Riemsdyk,  Trevor</v>
      </c>
      <c r="E1010" t="s">
        <v>10</v>
      </c>
      <c r="F1010" t="s">
        <v>26</v>
      </c>
      <c r="G1010" t="s">
        <v>285</v>
      </c>
      <c r="H1010" s="8" t="str" cm="1">
        <f t="array" ref="H1010">INDEX($I$1:$R$1, MATCH(TRUE, INDEX(I1010:R1010="",0), 0))</f>
        <v>2026-27</v>
      </c>
      <c r="I1010" s="1">
        <v>3000000</v>
      </c>
      <c r="J1010" s="1">
        <v>3000000</v>
      </c>
      <c r="K1010" s="1">
        <v>3000000</v>
      </c>
      <c r="S1010">
        <f>COUNTIF(I1010:R1010,I1010)</f>
        <v>3</v>
      </c>
      <c r="T1010" s="7">
        <f>10-COUNTIF(I1010:R1010,I1010)-COUNTBLANK(I1010:R1010)</f>
        <v>0</v>
      </c>
      <c r="U1010" s="1">
        <f>I1010</f>
        <v>3000000</v>
      </c>
      <c r="V1010" s="1">
        <f>IF(I1010=J1010,IF(J1010=K1010,IF(K1010=L1010,0,L1010),K1010),J1010)</f>
        <v>0</v>
      </c>
    </row>
    <row r="1011" spans="1:22" x14ac:dyDescent="0.35">
      <c r="A1011" t="s">
        <v>1807</v>
      </c>
      <c r="B1011" t="s">
        <v>1606</v>
      </c>
      <c r="C1011" t="str">
        <f t="shared" si="15"/>
        <v>Van Riemsdyk,  James</v>
      </c>
      <c r="E1011" t="s">
        <v>10</v>
      </c>
      <c r="F1011" t="s">
        <v>40</v>
      </c>
      <c r="G1011" t="s">
        <v>9</v>
      </c>
      <c r="H1011" s="8" t="str" cm="1">
        <f t="array" ref="H1011">INDEX($I$1:$R$1, MATCH(TRUE, INDEX(I1011:R1011="",0), 0))</f>
        <v>2024-25</v>
      </c>
      <c r="I1011" s="1">
        <v>1000000</v>
      </c>
      <c r="S1011">
        <f>COUNTIF(I1011:R1011,I1011)</f>
        <v>1</v>
      </c>
      <c r="T1011" s="7">
        <f>10-COUNTIF(I1011:R1011,I1011)-COUNTBLANK(I1011:R1011)</f>
        <v>0</v>
      </c>
      <c r="U1011" s="1">
        <f>I1011</f>
        <v>1000000</v>
      </c>
      <c r="V1011" s="1">
        <f>IF(I1011=J1011,IF(J1011=K1011,IF(K1011=L1011,0,L1011),K1011),J1011)</f>
        <v>0</v>
      </c>
    </row>
    <row r="1012" spans="1:22" x14ac:dyDescent="0.35">
      <c r="A1012" t="s">
        <v>1808</v>
      </c>
      <c r="B1012" t="s">
        <v>1809</v>
      </c>
      <c r="C1012" t="str">
        <f t="shared" si="15"/>
        <v>Vanecek,  Vitek</v>
      </c>
      <c r="E1012" t="s">
        <v>10</v>
      </c>
      <c r="F1012" t="s">
        <v>60</v>
      </c>
      <c r="G1012" t="s">
        <v>365</v>
      </c>
      <c r="H1012" s="8" t="str" cm="1">
        <f t="array" ref="H1012">INDEX($I$1:$R$1, MATCH(TRUE, INDEX(I1012:R1012="",0), 0))</f>
        <v>2025-26</v>
      </c>
      <c r="I1012" s="1">
        <v>3400000</v>
      </c>
      <c r="J1012" s="1">
        <v>3400000</v>
      </c>
      <c r="S1012">
        <f>COUNTIF(I1012:R1012,I1012)</f>
        <v>2</v>
      </c>
      <c r="T1012" s="7">
        <f>10-COUNTIF(I1012:R1012,I1012)-COUNTBLANK(I1012:R1012)</f>
        <v>0</v>
      </c>
      <c r="U1012" s="1">
        <f>I1012</f>
        <v>3400000</v>
      </c>
      <c r="V1012" s="1">
        <f>IF(I1012=J1012,IF(J1012=K1012,IF(K1012=L1012,0,L1012),K1012),J1012)</f>
        <v>0</v>
      </c>
    </row>
    <row r="1013" spans="1:22" x14ac:dyDescent="0.35">
      <c r="A1013" t="s">
        <v>1810</v>
      </c>
      <c r="B1013" t="s">
        <v>1811</v>
      </c>
      <c r="C1013" t="str">
        <f t="shared" si="15"/>
        <v>Varlamov,  Semyon</v>
      </c>
      <c r="E1013" t="s">
        <v>10</v>
      </c>
      <c r="F1013" t="s">
        <v>31</v>
      </c>
      <c r="G1013" t="s">
        <v>365</v>
      </c>
      <c r="H1013" s="8" t="str" cm="1">
        <f t="array" ref="H1013">INDEX($I$1:$R$1, MATCH(TRUE, INDEX(I1013:R1013="",0), 0))</f>
        <v>2027-28</v>
      </c>
      <c r="I1013" s="1">
        <v>2750000</v>
      </c>
      <c r="J1013" s="1">
        <v>2750000</v>
      </c>
      <c r="K1013" s="1">
        <v>2750000</v>
      </c>
      <c r="L1013" s="1">
        <v>2750000</v>
      </c>
      <c r="S1013">
        <f>COUNTIF(I1013:R1013,I1013)</f>
        <v>4</v>
      </c>
      <c r="T1013" s="7">
        <f>10-COUNTIF(I1013:R1013,I1013)-COUNTBLANK(I1013:R1013)</f>
        <v>0</v>
      </c>
      <c r="U1013" s="1">
        <f>I1013</f>
        <v>2750000</v>
      </c>
      <c r="V1013" s="1">
        <f>IF(I1013=J1013,IF(J1013=K1013,IF(K1013=L1013,0,L1013),K1013),J1013)</f>
        <v>0</v>
      </c>
    </row>
    <row r="1014" spans="1:22" x14ac:dyDescent="0.35">
      <c r="A1014" t="s">
        <v>1812</v>
      </c>
      <c r="B1014" t="s">
        <v>1228</v>
      </c>
      <c r="C1014" t="str">
        <f t="shared" si="15"/>
        <v>Vasilevskiy,  Andrei</v>
      </c>
      <c r="E1014" t="s">
        <v>10</v>
      </c>
      <c r="F1014" t="s">
        <v>21</v>
      </c>
      <c r="G1014" t="s">
        <v>365</v>
      </c>
      <c r="H1014" s="8" t="str" cm="1">
        <f t="array" ref="H1014">INDEX($I$1:$R$1, MATCH(TRUE, INDEX(I1014:R1014="",0), 0))</f>
        <v>2028-29</v>
      </c>
      <c r="I1014" s="1">
        <v>9500000</v>
      </c>
      <c r="J1014" s="1">
        <v>9500000</v>
      </c>
      <c r="K1014" s="1">
        <v>9500000</v>
      </c>
      <c r="L1014" s="1">
        <v>9500000</v>
      </c>
      <c r="M1014" s="1">
        <v>9500000</v>
      </c>
      <c r="S1014">
        <f>COUNTIF(I1014:R1014,I1014)</f>
        <v>5</v>
      </c>
      <c r="T1014" s="7">
        <f>10-COUNTIF(I1014:R1014,I1014)-COUNTBLANK(I1014:R1014)</f>
        <v>0</v>
      </c>
      <c r="U1014" s="1">
        <f>I1014</f>
        <v>9500000</v>
      </c>
      <c r="V1014" s="1">
        <f>IF(I1014=J1014,IF(J1014=K1014,IF(K1014=L1014,0,L1014),K1014),J1014)</f>
        <v>0</v>
      </c>
    </row>
    <row r="1015" spans="1:22" x14ac:dyDescent="0.35">
      <c r="A1015" t="s">
        <v>1813</v>
      </c>
      <c r="B1015" t="s">
        <v>1441</v>
      </c>
      <c r="C1015" t="str">
        <f t="shared" si="15"/>
        <v>Vatrano,  Frank</v>
      </c>
      <c r="E1015" t="s">
        <v>10</v>
      </c>
      <c r="F1015" t="s">
        <v>70</v>
      </c>
      <c r="G1015" t="s">
        <v>9</v>
      </c>
      <c r="H1015" s="8" t="str" cm="1">
        <f t="array" ref="H1015">INDEX($I$1:$R$1, MATCH(TRUE, INDEX(I1015:R1015="",0), 0))</f>
        <v>2025-26</v>
      </c>
      <c r="I1015" s="1">
        <v>3650000</v>
      </c>
      <c r="J1015" s="1">
        <v>3650000</v>
      </c>
      <c r="S1015">
        <f>COUNTIF(I1015:R1015,I1015)</f>
        <v>2</v>
      </c>
      <c r="T1015" s="7">
        <f>10-COUNTIF(I1015:R1015,I1015)-COUNTBLANK(I1015:R1015)</f>
        <v>0</v>
      </c>
      <c r="U1015" s="1">
        <f>I1015</f>
        <v>3650000</v>
      </c>
      <c r="V1015" s="1">
        <f>IF(I1015=J1015,IF(J1015=K1015,IF(K1015=L1015,0,L1015),K1015),J1015)</f>
        <v>0</v>
      </c>
    </row>
    <row r="1016" spans="1:22" x14ac:dyDescent="0.35">
      <c r="A1016" t="s">
        <v>1814</v>
      </c>
      <c r="B1016" t="s">
        <v>1815</v>
      </c>
      <c r="C1016" t="str">
        <f t="shared" si="15"/>
        <v>Vejmelka,  Karel</v>
      </c>
      <c r="E1016" t="s">
        <v>14</v>
      </c>
      <c r="F1016" t="s">
        <v>52</v>
      </c>
      <c r="G1016" t="s">
        <v>365</v>
      </c>
      <c r="H1016" s="8" t="str" cm="1">
        <f t="array" ref="H1016">INDEX($I$1:$R$1, MATCH(TRUE, INDEX(I1016:R1016="",0), 0))</f>
        <v>2025-26</v>
      </c>
      <c r="I1016" s="1">
        <v>2725000</v>
      </c>
      <c r="J1016" s="1">
        <v>2725000</v>
      </c>
      <c r="S1016">
        <f>COUNTIF(I1016:R1016,I1016)</f>
        <v>2</v>
      </c>
      <c r="T1016" s="7">
        <f>10-COUNTIF(I1016:R1016,I1016)-COUNTBLANK(I1016:R1016)</f>
        <v>0</v>
      </c>
      <c r="U1016" s="1">
        <f>I1016</f>
        <v>2725000</v>
      </c>
      <c r="V1016" s="1">
        <f>IF(I1016=J1016,IF(J1016=K1016,IF(K1016=L1016,0,L1016),K1016),J1016)</f>
        <v>0</v>
      </c>
    </row>
    <row r="1017" spans="1:22" x14ac:dyDescent="0.35">
      <c r="A1017" t="s">
        <v>1816</v>
      </c>
      <c r="B1017" t="s">
        <v>1029</v>
      </c>
      <c r="C1017" t="str">
        <f t="shared" si="15"/>
        <v>Veleno,  Joe</v>
      </c>
      <c r="E1017" t="s">
        <v>14</v>
      </c>
      <c r="F1017" t="s">
        <v>50</v>
      </c>
      <c r="G1017" t="s">
        <v>9</v>
      </c>
      <c r="H1017" s="8" t="str" cm="1">
        <f t="array" ref="H1017">INDEX($I$1:$R$1, MATCH(TRUE, INDEX(I1017:R1017="",0), 0))</f>
        <v>2024-25</v>
      </c>
      <c r="I1017" s="1">
        <v>825000</v>
      </c>
      <c r="S1017">
        <f>COUNTIF(I1017:R1017,I1017)</f>
        <v>1</v>
      </c>
      <c r="T1017" s="7">
        <f>10-COUNTIF(I1017:R1017,I1017)-COUNTBLANK(I1017:R1017)</f>
        <v>0</v>
      </c>
      <c r="U1017" s="1">
        <f>I1017</f>
        <v>825000</v>
      </c>
      <c r="V1017" s="1">
        <f>IF(I1017=J1017,IF(J1017=K1017,IF(K1017=L1017,0,L1017),K1017),J1017)</f>
        <v>0</v>
      </c>
    </row>
    <row r="1018" spans="1:22" x14ac:dyDescent="0.35">
      <c r="A1018" t="s">
        <v>1817</v>
      </c>
      <c r="B1018" t="s">
        <v>1002</v>
      </c>
      <c r="C1018" t="str">
        <f t="shared" si="15"/>
        <v>Verhaeghe,  Carter</v>
      </c>
      <c r="E1018" t="s">
        <v>10</v>
      </c>
      <c r="F1018" t="s">
        <v>24</v>
      </c>
      <c r="G1018" t="s">
        <v>9</v>
      </c>
      <c r="H1018" s="8" t="str" cm="1">
        <f t="array" ref="H1018">INDEX($I$1:$R$1, MATCH(TRUE, INDEX(I1018:R1018="",0), 0))</f>
        <v>2025-26</v>
      </c>
      <c r="I1018" s="1">
        <v>4166667</v>
      </c>
      <c r="J1018" s="1">
        <v>4166667</v>
      </c>
      <c r="S1018">
        <f>COUNTIF(I1018:R1018,I1018)</f>
        <v>2</v>
      </c>
      <c r="T1018" s="7">
        <f>10-COUNTIF(I1018:R1018,I1018)-COUNTBLANK(I1018:R1018)</f>
        <v>0</v>
      </c>
      <c r="U1018" s="1">
        <f>I1018</f>
        <v>4166667</v>
      </c>
      <c r="V1018" s="1">
        <f>IF(I1018=J1018,IF(J1018=K1018,IF(K1018=L1018,0,L1018),K1018),J1018)</f>
        <v>0</v>
      </c>
    </row>
    <row r="1019" spans="1:22" x14ac:dyDescent="0.35">
      <c r="A1019" t="s">
        <v>1818</v>
      </c>
      <c r="B1019" t="s">
        <v>1672</v>
      </c>
      <c r="C1019" t="str">
        <f t="shared" si="15"/>
        <v>Vesey,  Jimmy</v>
      </c>
      <c r="E1019" t="s">
        <v>10</v>
      </c>
      <c r="F1019" t="s">
        <v>42</v>
      </c>
      <c r="G1019" t="s">
        <v>9</v>
      </c>
      <c r="H1019" s="8" t="str" cm="1">
        <f t="array" ref="H1019">INDEX($I$1:$R$1, MATCH(TRUE, INDEX(I1019:R1019="",0), 0))</f>
        <v>2025-26</v>
      </c>
      <c r="I1019" s="1">
        <v>800000</v>
      </c>
      <c r="J1019" s="1">
        <v>800000</v>
      </c>
      <c r="S1019">
        <f>COUNTIF(I1019:R1019,I1019)</f>
        <v>2</v>
      </c>
      <c r="T1019" s="7">
        <f>10-COUNTIF(I1019:R1019,I1019)-COUNTBLANK(I1019:R1019)</f>
        <v>0</v>
      </c>
      <c r="U1019" s="1">
        <f>I1019</f>
        <v>800000</v>
      </c>
      <c r="V1019" s="1">
        <f>IF(I1019=J1019,IF(J1019=K1019,IF(K1019=L1019,0,L1019),K1019),J1019)</f>
        <v>0</v>
      </c>
    </row>
    <row r="1020" spans="1:22" x14ac:dyDescent="0.35">
      <c r="A1020" t="s">
        <v>1819</v>
      </c>
      <c r="B1020" t="s">
        <v>1820</v>
      </c>
      <c r="C1020" t="str">
        <f t="shared" si="15"/>
        <v>Vilardi, Gabriel</v>
      </c>
      <c r="E1020" t="s">
        <v>14</v>
      </c>
      <c r="F1020" t="s">
        <v>20</v>
      </c>
      <c r="G1020" t="s">
        <v>9</v>
      </c>
      <c r="H1020" s="8" t="str" cm="1">
        <f t="array" ref="H1020">INDEX($I$1:$R$1, MATCH(TRUE, INDEX(I1020:R1020="",0), 0))</f>
        <v>2026-27</v>
      </c>
      <c r="I1020" s="1">
        <v>3437500</v>
      </c>
      <c r="J1020" s="1">
        <v>3437500</v>
      </c>
      <c r="K1020" s="1">
        <v>3437500</v>
      </c>
      <c r="S1020">
        <f>COUNTIF(I1020:R1020,I1020)</f>
        <v>3</v>
      </c>
      <c r="T1020" s="7">
        <f>10-COUNTIF(I1020:R1020,I1020)-COUNTBLANK(I1020:R1020)</f>
        <v>0</v>
      </c>
      <c r="U1020" s="1">
        <f>I1020</f>
        <v>3437500</v>
      </c>
      <c r="V1020" s="1">
        <f>IF(I1020=J1020,IF(J1020=K1020,IF(K1020=L1020,0,L1020),K1020),J1020)</f>
        <v>0</v>
      </c>
    </row>
    <row r="1021" spans="1:22" x14ac:dyDescent="0.35">
      <c r="A1021" t="s">
        <v>1821</v>
      </c>
      <c r="B1021" t="s">
        <v>1722</v>
      </c>
      <c r="C1021" t="str">
        <f t="shared" si="15"/>
        <v>Vladar,  Daniel</v>
      </c>
      <c r="E1021" t="s">
        <v>10</v>
      </c>
      <c r="F1021" t="s">
        <v>27</v>
      </c>
      <c r="G1021" t="s">
        <v>365</v>
      </c>
      <c r="H1021" s="8" t="str" cm="1">
        <f t="array" ref="H1021">INDEX($I$1:$R$1, MATCH(TRUE, INDEX(I1021:R1021="",0), 0))</f>
        <v>2025-26</v>
      </c>
      <c r="I1021" s="1">
        <v>2200000</v>
      </c>
      <c r="J1021" s="1">
        <v>2200000</v>
      </c>
      <c r="S1021">
        <f>COUNTIF(I1021:R1021,I1021)</f>
        <v>2</v>
      </c>
      <c r="T1021" s="7">
        <f>10-COUNTIF(I1021:R1021,I1021)-COUNTBLANK(I1021:R1021)</f>
        <v>0</v>
      </c>
      <c r="U1021" s="1">
        <f>I1021</f>
        <v>2200000</v>
      </c>
      <c r="V1021" s="1">
        <f>IF(I1021=J1021,IF(J1021=K1021,IF(K1021=L1021,0,L1021),K1021),J1021)</f>
        <v>0</v>
      </c>
    </row>
    <row r="1022" spans="1:22" x14ac:dyDescent="0.35">
      <c r="A1022" t="s">
        <v>1822</v>
      </c>
      <c r="B1022" t="s">
        <v>489</v>
      </c>
      <c r="C1022" t="str">
        <f t="shared" si="15"/>
        <v>Vlasic,  Alex</v>
      </c>
      <c r="E1022" t="s">
        <v>10</v>
      </c>
      <c r="F1022" t="s">
        <v>18</v>
      </c>
      <c r="G1022" t="s">
        <v>285</v>
      </c>
      <c r="H1022" s="8" t="str" cm="1">
        <f t="array" ref="H1022">INDEX($I$1:$R$1, MATCH(TRUE, INDEX(I1022:R1022="",0), 0))</f>
        <v>2030-31</v>
      </c>
      <c r="I1022" s="1">
        <v>916667</v>
      </c>
      <c r="J1022" s="1">
        <v>4600000</v>
      </c>
      <c r="K1022" s="1">
        <v>4600000</v>
      </c>
      <c r="L1022" s="1">
        <v>4600000</v>
      </c>
      <c r="M1022" s="1">
        <v>4600000</v>
      </c>
      <c r="N1022" s="1">
        <v>4600000</v>
      </c>
      <c r="O1022" s="1">
        <v>4600000</v>
      </c>
      <c r="S1022">
        <f>COUNTIF(I1022:R1022,I1022)</f>
        <v>1</v>
      </c>
      <c r="T1022" s="7">
        <f>10-COUNTIF(I1022:R1022,I1022)-COUNTBLANK(I1022:R1022)</f>
        <v>6</v>
      </c>
      <c r="U1022" s="1">
        <f>I1022</f>
        <v>916667</v>
      </c>
      <c r="V1022" s="1">
        <f>IF(I1022=J1022,IF(J1022=K1022,IF(K1022=L1022,0,L1022),K1022),J1022)</f>
        <v>4600000</v>
      </c>
    </row>
    <row r="1023" spans="1:22" x14ac:dyDescent="0.35">
      <c r="A1023" t="s">
        <v>1822</v>
      </c>
      <c r="B1023" t="s">
        <v>1823</v>
      </c>
      <c r="C1023" t="str">
        <f t="shared" si="15"/>
        <v>Vlasic,  Marc-Edouard</v>
      </c>
      <c r="E1023" t="s">
        <v>10</v>
      </c>
      <c r="F1023" t="s">
        <v>71</v>
      </c>
      <c r="G1023" t="s">
        <v>285</v>
      </c>
      <c r="H1023" s="8" t="str" cm="1">
        <f t="array" ref="H1023">INDEX($I$1:$R$1, MATCH(TRUE, INDEX(I1023:R1023="",0), 0))</f>
        <v>2026-27</v>
      </c>
      <c r="I1023" s="1">
        <v>7000000</v>
      </c>
      <c r="J1023" s="1">
        <v>7000000</v>
      </c>
      <c r="K1023" s="1">
        <v>7000000</v>
      </c>
      <c r="S1023">
        <f>COUNTIF(I1023:R1023,I1023)</f>
        <v>3</v>
      </c>
      <c r="T1023" s="7">
        <f>10-COUNTIF(I1023:R1023,I1023)-COUNTBLANK(I1023:R1023)</f>
        <v>0</v>
      </c>
      <c r="U1023" s="1">
        <f>I1023</f>
        <v>7000000</v>
      </c>
      <c r="V1023" s="1">
        <f>IF(I1023=J1023,IF(J1023=K1023,IF(K1023=L1023,0,L1023),K1023),J1023)</f>
        <v>0</v>
      </c>
    </row>
    <row r="1024" spans="1:22" x14ac:dyDescent="0.35">
      <c r="A1024" t="s">
        <v>1824</v>
      </c>
      <c r="B1024" t="s">
        <v>1825</v>
      </c>
      <c r="C1024" t="str">
        <f t="shared" si="15"/>
        <v>Voronkov,  Dimitri</v>
      </c>
      <c r="E1024" t="s">
        <v>14</v>
      </c>
      <c r="F1024" t="s">
        <v>43</v>
      </c>
      <c r="G1024" t="s">
        <v>9</v>
      </c>
      <c r="H1024" s="8" t="str" cm="1">
        <f t="array" ref="H1024">INDEX($I$1:$R$1, MATCH(TRUE, INDEX(I1024:R1024="",0), 0))</f>
        <v>2025-26</v>
      </c>
      <c r="I1024" s="1">
        <v>925000</v>
      </c>
      <c r="J1024" s="1">
        <v>925000</v>
      </c>
      <c r="S1024">
        <f>COUNTIF(I1024:R1024,I1024)</f>
        <v>2</v>
      </c>
      <c r="T1024" s="7">
        <f>10-COUNTIF(I1024:R1024,I1024)-COUNTBLANK(I1024:R1024)</f>
        <v>0</v>
      </c>
      <c r="U1024" s="1">
        <f>I1024</f>
        <v>925000</v>
      </c>
      <c r="V1024" s="1">
        <f>IF(I1024=J1024,IF(J1024=K1024,IF(K1024=L1024,0,L1024),K1024),J1024)</f>
        <v>0</v>
      </c>
    </row>
    <row r="1025" spans="1:22" x14ac:dyDescent="0.35">
      <c r="A1025" t="s">
        <v>1826</v>
      </c>
      <c r="B1025" t="s">
        <v>1692</v>
      </c>
      <c r="C1025" t="str">
        <f t="shared" si="15"/>
        <v>Vrana,  Jakub</v>
      </c>
      <c r="E1025" t="s">
        <v>10</v>
      </c>
      <c r="F1025" t="s">
        <v>53</v>
      </c>
      <c r="G1025" t="s">
        <v>9</v>
      </c>
      <c r="H1025" s="8" t="str" cm="1">
        <f t="array" ref="H1025">INDEX($I$1:$R$1, MATCH(TRUE, INDEX(I1025:R1025="",0), 0))</f>
        <v>2024-25</v>
      </c>
      <c r="I1025" s="1">
        <v>5250000</v>
      </c>
      <c r="S1025">
        <f>COUNTIF(I1025:R1025,I1025)</f>
        <v>1</v>
      </c>
      <c r="T1025" s="7">
        <f>10-COUNTIF(I1025:R1025,I1025)-COUNTBLANK(I1025:R1025)</f>
        <v>0</v>
      </c>
      <c r="U1025" s="1">
        <f>I1025</f>
        <v>5250000</v>
      </c>
      <c r="V1025" s="1">
        <f>IF(I1025=J1025,IF(J1025=K1025,IF(K1025=L1025,0,L1025),K1025),J1025)</f>
        <v>0</v>
      </c>
    </row>
    <row r="1026" spans="1:22" x14ac:dyDescent="0.35">
      <c r="A1026" t="s">
        <v>1827</v>
      </c>
      <c r="B1026" t="s">
        <v>1828</v>
      </c>
      <c r="C1026" t="str">
        <f t="shared" si="15"/>
        <v>Waeber,  Ludovic</v>
      </c>
      <c r="E1026" t="s">
        <v>10</v>
      </c>
      <c r="F1026" t="s">
        <v>24</v>
      </c>
      <c r="G1026" t="s">
        <v>365</v>
      </c>
      <c r="H1026" s="8" t="str" cm="1">
        <f t="array" ref="H1026">INDEX($I$1:$R$1, MATCH(TRUE, INDEX(I1026:R1026="",0), 0))</f>
        <v>2024-25</v>
      </c>
      <c r="I1026" s="1">
        <v>950000</v>
      </c>
      <c r="S1026">
        <f>COUNTIF(I1026:R1026,I1026)</f>
        <v>1</v>
      </c>
      <c r="T1026" s="7">
        <f>10-COUNTIF(I1026:R1026,I1026)-COUNTBLANK(I1026:R1026)</f>
        <v>0</v>
      </c>
      <c r="U1026" s="1">
        <f>I1026</f>
        <v>950000</v>
      </c>
      <c r="V1026" s="1">
        <f>IF(I1026=J1026,IF(J1026=K1026,IF(K1026=L1026,0,L1026),K1026),J1026)</f>
        <v>0</v>
      </c>
    </row>
    <row r="1027" spans="1:22" x14ac:dyDescent="0.35">
      <c r="A1027" t="s">
        <v>1829</v>
      </c>
      <c r="B1027" t="s">
        <v>1312</v>
      </c>
      <c r="C1027" t="str">
        <f t="shared" ref="C1027:C1070" si="16">A1027&amp;", "&amp;B1027</f>
        <v>Wagner,  Fabian</v>
      </c>
      <c r="E1027" t="s">
        <v>14</v>
      </c>
      <c r="F1027" t="s">
        <v>20</v>
      </c>
      <c r="G1027" t="s">
        <v>9</v>
      </c>
      <c r="H1027" s="8" t="str" cm="1">
        <f t="array" ref="H1027">INDEX($I$1:$R$1, MATCH(TRUE, INDEX(I1027:R1027="",0), 0))</f>
        <v>2026-27</v>
      </c>
      <c r="I1027" s="1">
        <v>858333</v>
      </c>
      <c r="J1027" s="1">
        <v>858333</v>
      </c>
      <c r="K1027" s="1">
        <v>858333</v>
      </c>
      <c r="S1027">
        <f>COUNTIF(I1027:R1027,I1027)</f>
        <v>3</v>
      </c>
      <c r="T1027" s="7">
        <f>10-COUNTIF(I1027:R1027,I1027)-COUNTBLANK(I1027:R1027)</f>
        <v>0</v>
      </c>
      <c r="U1027" s="1">
        <f>I1027</f>
        <v>858333</v>
      </c>
      <c r="V1027" s="1">
        <f>IF(I1027=J1027,IF(J1027=K1027,IF(K1027=L1027,0,L1027),K1027),J1027)</f>
        <v>0</v>
      </c>
    </row>
    <row r="1028" spans="1:22" x14ac:dyDescent="0.35">
      <c r="A1028" t="s">
        <v>1830</v>
      </c>
      <c r="B1028" t="s">
        <v>560</v>
      </c>
      <c r="C1028" t="str">
        <f t="shared" si="16"/>
        <v>Wahlstrom,  Oliver</v>
      </c>
      <c r="E1028" t="s">
        <v>14</v>
      </c>
      <c r="F1028" t="s">
        <v>31</v>
      </c>
      <c r="G1028" t="s">
        <v>9</v>
      </c>
      <c r="H1028" s="8" t="str" cm="1">
        <f t="array" ref="H1028">INDEX($I$1:$R$1, MATCH(TRUE, INDEX(I1028:R1028="",0), 0))</f>
        <v>2024-25</v>
      </c>
      <c r="I1028" s="1">
        <v>874125</v>
      </c>
      <c r="S1028">
        <f>COUNTIF(I1028:R1028,I1028)</f>
        <v>1</v>
      </c>
      <c r="T1028" s="7">
        <f>10-COUNTIF(I1028:R1028,I1028)-COUNTBLANK(I1028:R1028)</f>
        <v>0</v>
      </c>
      <c r="U1028" s="1">
        <f>I1028</f>
        <v>874125</v>
      </c>
      <c r="V1028" s="1">
        <f>IF(I1028=J1028,IF(J1028=K1028,IF(K1028=L1028,0,L1028),K1028),J1028)</f>
        <v>0</v>
      </c>
    </row>
    <row r="1029" spans="1:22" x14ac:dyDescent="0.35">
      <c r="A1029" t="s">
        <v>1831</v>
      </c>
      <c r="B1029" t="s">
        <v>735</v>
      </c>
      <c r="C1029" t="str">
        <f t="shared" si="16"/>
        <v>Walker,  Sean</v>
      </c>
      <c r="E1029" t="s">
        <v>10</v>
      </c>
      <c r="F1029" t="s">
        <v>12</v>
      </c>
      <c r="G1029" t="s">
        <v>285</v>
      </c>
      <c r="H1029" s="8" t="str" cm="1">
        <f t="array" ref="H1029">INDEX($I$1:$R$1, MATCH(TRUE, INDEX(I1029:R1029="",0), 0))</f>
        <v>2029-30</v>
      </c>
      <c r="I1029" s="1">
        <v>2650000</v>
      </c>
      <c r="J1029">
        <v>3600000</v>
      </c>
      <c r="K1029">
        <v>3600000</v>
      </c>
      <c r="L1029">
        <v>3600000</v>
      </c>
      <c r="M1029">
        <v>3600000</v>
      </c>
      <c r="N1029">
        <v>3600000</v>
      </c>
      <c r="S1029">
        <f>COUNTIF(I1029:R1029,I1029)</f>
        <v>1</v>
      </c>
      <c r="T1029" s="7">
        <f>10-COUNTIF(I1029:R1029,I1029)-COUNTBLANK(I1029:R1029)</f>
        <v>5</v>
      </c>
      <c r="U1029" s="1">
        <f>I1029</f>
        <v>2650000</v>
      </c>
      <c r="V1029" s="1">
        <f>IF(I1029=J1029,IF(J1029=K1029,IF(K1029=L1029,0,L1029),K1029),J1029)</f>
        <v>3600000</v>
      </c>
    </row>
    <row r="1030" spans="1:22" x14ac:dyDescent="0.35">
      <c r="A1030" t="s">
        <v>1832</v>
      </c>
      <c r="B1030" t="s">
        <v>588</v>
      </c>
      <c r="C1030" t="str">
        <f t="shared" si="16"/>
        <v>Wallstedt,  Jesper</v>
      </c>
      <c r="E1030" t="s">
        <v>14</v>
      </c>
      <c r="F1030" t="s">
        <v>37</v>
      </c>
      <c r="G1030" t="s">
        <v>365</v>
      </c>
      <c r="H1030" s="8" t="str" cm="1">
        <f t="array" ref="H1030">INDEX($I$1:$R$1, MATCH(TRUE, INDEX(I1030:R1030="",0), 0))</f>
        <v>2025-26</v>
      </c>
      <c r="I1030" s="1">
        <v>925000</v>
      </c>
      <c r="J1030" s="1">
        <v>925000</v>
      </c>
      <c r="S1030">
        <f>COUNTIF(I1030:R1030,I1030)</f>
        <v>2</v>
      </c>
      <c r="T1030" s="7">
        <f>10-COUNTIF(I1030:R1030,I1030)-COUNTBLANK(I1030:R1030)</f>
        <v>0</v>
      </c>
      <c r="U1030" s="1">
        <f>I1030</f>
        <v>925000</v>
      </c>
      <c r="V1030" s="1">
        <f>IF(I1030=J1030,IF(J1030=K1030,IF(K1030=L1030,0,L1030),K1030),J1030)</f>
        <v>0</v>
      </c>
    </row>
    <row r="1031" spans="1:22" x14ac:dyDescent="0.35">
      <c r="A1031" t="s">
        <v>1833</v>
      </c>
      <c r="B1031" t="s">
        <v>431</v>
      </c>
      <c r="C1031" t="str">
        <f t="shared" si="16"/>
        <v>Walman,  Jake</v>
      </c>
      <c r="E1031" t="s">
        <v>10</v>
      </c>
      <c r="F1031" t="s">
        <v>53</v>
      </c>
      <c r="G1031" t="s">
        <v>285</v>
      </c>
      <c r="H1031" s="8" t="str" cm="1">
        <f t="array" ref="H1031">INDEX($I$1:$R$1, MATCH(TRUE, INDEX(I1031:R1031="",0), 0))</f>
        <v>2026-27</v>
      </c>
      <c r="I1031">
        <v>3400000</v>
      </c>
      <c r="J1031">
        <v>3400000</v>
      </c>
      <c r="K1031">
        <v>3400000</v>
      </c>
      <c r="S1031">
        <f>COUNTIF(I1031:R1031,I1031)</f>
        <v>3</v>
      </c>
      <c r="T1031" s="7">
        <f>10-COUNTIF(I1031:R1031,I1031)-COUNTBLANK(I1031:R1031)</f>
        <v>0</v>
      </c>
      <c r="U1031" s="1">
        <f>I1031</f>
        <v>3400000</v>
      </c>
      <c r="V1031" s="1">
        <f>IF(I1031=J1031,IF(J1031=K1031,IF(K1031=L1031,0,L1031),K1031),J1031)</f>
        <v>0</v>
      </c>
    </row>
    <row r="1032" spans="1:22" x14ac:dyDescent="0.35">
      <c r="A1032" t="s">
        <v>1834</v>
      </c>
      <c r="B1032" t="s">
        <v>990</v>
      </c>
      <c r="C1032" t="str">
        <f t="shared" si="16"/>
        <v>Ward,  Taylor</v>
      </c>
      <c r="E1032" t="s">
        <v>10</v>
      </c>
      <c r="F1032" t="s">
        <v>17</v>
      </c>
      <c r="G1032" t="s">
        <v>9</v>
      </c>
      <c r="H1032" s="8" t="str" cm="1">
        <f t="array" ref="H1032">INDEX($I$1:$R$1, MATCH(TRUE, INDEX(I1032:R1032="",0), 0))</f>
        <v>2024-25</v>
      </c>
      <c r="I1032" s="1">
        <v>775000</v>
      </c>
      <c r="S1032">
        <f>COUNTIF(I1032:R1032,I1032)</f>
        <v>1</v>
      </c>
      <c r="T1032" s="7">
        <f>10-COUNTIF(I1032:R1032,I1032)-COUNTBLANK(I1032:R1032)</f>
        <v>0</v>
      </c>
      <c r="U1032" s="1">
        <f>I1032</f>
        <v>775000</v>
      </c>
      <c r="V1032" s="1">
        <f>IF(I1032=J1032,IF(J1032=K1032,IF(K1032=L1032,0,L1032),K1032),J1032)</f>
        <v>0</v>
      </c>
    </row>
    <row r="1033" spans="1:22" x14ac:dyDescent="0.35">
      <c r="A1033" t="s">
        <v>1835</v>
      </c>
      <c r="B1033" t="s">
        <v>672</v>
      </c>
      <c r="C1033" t="str">
        <f t="shared" si="16"/>
        <v>Warren,  Noah</v>
      </c>
      <c r="E1033" t="s">
        <v>14</v>
      </c>
      <c r="F1033" t="s">
        <v>70</v>
      </c>
      <c r="G1033" t="s">
        <v>285</v>
      </c>
      <c r="H1033" s="8" t="str" cm="1">
        <f t="array" ref="H1033">INDEX($I$1:$R$1, MATCH(TRUE, INDEX(I1033:R1033="",0), 0))</f>
        <v>2026-27</v>
      </c>
      <c r="I1033" s="1">
        <v>896667</v>
      </c>
      <c r="J1033" s="1">
        <v>896667</v>
      </c>
      <c r="K1033" s="1">
        <v>896667</v>
      </c>
      <c r="S1033">
        <f>COUNTIF(I1033:R1033,I1033)</f>
        <v>3</v>
      </c>
      <c r="T1033" s="7">
        <f>10-COUNTIF(I1033:R1033,I1033)-COUNTBLANK(I1033:R1033)</f>
        <v>0</v>
      </c>
      <c r="U1033" s="1">
        <f>I1033</f>
        <v>896667</v>
      </c>
      <c r="V1033" s="1">
        <f>IF(I1033=J1033,IF(J1033=K1033,IF(K1033=L1033,0,L1033),K1033),J1033)</f>
        <v>0</v>
      </c>
    </row>
    <row r="1034" spans="1:22" x14ac:dyDescent="0.35">
      <c r="A1034" t="s">
        <v>1836</v>
      </c>
      <c r="B1034" t="s">
        <v>1773</v>
      </c>
      <c r="C1034" t="str">
        <f t="shared" si="16"/>
        <v>Weber,  Shea</v>
      </c>
      <c r="F1034" t="s">
        <v>19</v>
      </c>
      <c r="G1034" t="s">
        <v>285</v>
      </c>
      <c r="H1034" s="8" t="str" cm="1">
        <f t="array" ref="H1034">INDEX($I$1:$R$1, MATCH(TRUE, INDEX(I1034:R1034="",0), 0))</f>
        <v>2025-26</v>
      </c>
      <c r="I1034" s="1">
        <v>7857143</v>
      </c>
      <c r="J1034" s="1">
        <v>7857143</v>
      </c>
      <c r="S1034">
        <f>COUNTIF(I1034:R1034,I1034)</f>
        <v>2</v>
      </c>
      <c r="T1034" s="7">
        <f>10-COUNTIF(I1034:R1034,I1034)-COUNTBLANK(I1034:R1034)</f>
        <v>0</v>
      </c>
      <c r="U1034" s="1">
        <f>I1034</f>
        <v>7857143</v>
      </c>
      <c r="V1034" s="1">
        <f>IF(I1034=J1034,IF(J1034=K1034,IF(K1034=L1034,0,L1034),K1034),J1034)</f>
        <v>0</v>
      </c>
    </row>
    <row r="1035" spans="1:22" x14ac:dyDescent="0.35">
      <c r="A1035" t="s">
        <v>1837</v>
      </c>
      <c r="B1035" t="s">
        <v>1252</v>
      </c>
      <c r="C1035" t="str">
        <f t="shared" si="16"/>
        <v>Wedgewood,  Scott</v>
      </c>
      <c r="E1035" t="s">
        <v>10</v>
      </c>
      <c r="F1035" t="s">
        <v>45</v>
      </c>
      <c r="G1035" t="s">
        <v>365</v>
      </c>
      <c r="H1035" s="8" t="str" cm="1">
        <f t="array" ref="H1035">INDEX($I$1:$R$1, MATCH(TRUE, INDEX(I1035:R1035="",0), 0))</f>
        <v>2024-25</v>
      </c>
      <c r="I1035" s="1">
        <v>1000000</v>
      </c>
      <c r="S1035">
        <f>COUNTIF(I1035:R1035,I1035)</f>
        <v>1</v>
      </c>
      <c r="T1035" s="7">
        <f>10-COUNTIF(I1035:R1035,I1035)-COUNTBLANK(I1035:R1035)</f>
        <v>0</v>
      </c>
      <c r="U1035" s="1">
        <f>I1035</f>
        <v>1000000</v>
      </c>
      <c r="V1035" s="1">
        <f>IF(I1035=J1035,IF(J1035=K1035,IF(K1035=L1035,0,L1035),K1035),J1035)</f>
        <v>0</v>
      </c>
    </row>
    <row r="1036" spans="1:22" x14ac:dyDescent="0.35">
      <c r="A1036" t="s">
        <v>1838</v>
      </c>
      <c r="B1036" t="s">
        <v>1839</v>
      </c>
      <c r="C1036" t="str">
        <f t="shared" si="16"/>
        <v>Weegar,  MacKenzie</v>
      </c>
      <c r="E1036" t="s">
        <v>10</v>
      </c>
      <c r="F1036" t="s">
        <v>27</v>
      </c>
      <c r="G1036" t="s">
        <v>285</v>
      </c>
      <c r="H1036" s="8" t="str" cm="1">
        <f t="array" ref="H1036">INDEX($I$1:$R$1, MATCH(TRUE, INDEX(I1036:R1036="",0), 0))</f>
        <v>2031-32</v>
      </c>
      <c r="I1036" s="1">
        <v>6250000</v>
      </c>
      <c r="J1036" s="1">
        <v>6250000</v>
      </c>
      <c r="K1036" s="1">
        <v>6250000</v>
      </c>
      <c r="L1036" s="1">
        <v>6250000</v>
      </c>
      <c r="M1036" s="1">
        <v>6250000</v>
      </c>
      <c r="N1036" s="1">
        <v>6250000</v>
      </c>
      <c r="O1036" s="1">
        <v>6250000</v>
      </c>
      <c r="P1036" s="1">
        <v>6250000</v>
      </c>
      <c r="S1036">
        <f>COUNTIF(I1036:R1036,I1036)</f>
        <v>8</v>
      </c>
      <c r="T1036" s="7">
        <f>10-COUNTIF(I1036:R1036,I1036)-COUNTBLANK(I1036:R1036)</f>
        <v>0</v>
      </c>
      <c r="U1036" s="1">
        <f>I1036</f>
        <v>6250000</v>
      </c>
      <c r="V1036" s="1">
        <f>IF(I1036=J1036,IF(J1036=K1036,IF(K1036=L1036,0,L1036),K1036),J1036)</f>
        <v>0</v>
      </c>
    </row>
    <row r="1037" spans="1:22" x14ac:dyDescent="0.35">
      <c r="A1037" t="s">
        <v>1840</v>
      </c>
      <c r="B1037" t="s">
        <v>1802</v>
      </c>
      <c r="C1037" t="str">
        <f t="shared" si="16"/>
        <v>Weissbach,  Linus</v>
      </c>
      <c r="E1037" t="s">
        <v>10</v>
      </c>
      <c r="F1037" t="s">
        <v>48</v>
      </c>
      <c r="G1037" t="s">
        <v>9</v>
      </c>
      <c r="H1037" s="8" t="str" cm="1">
        <f t="array" ref="H1037">INDEX($I$1:$R$1, MATCH(TRUE, INDEX(I1037:R1037="",0), 0))</f>
        <v>2024-25</v>
      </c>
      <c r="I1037" s="1">
        <v>775000</v>
      </c>
      <c r="S1037">
        <f>COUNTIF(I1037:R1037,I1037)</f>
        <v>1</v>
      </c>
      <c r="T1037" s="7">
        <f>10-COUNTIF(I1037:R1037,I1037)-COUNTBLANK(I1037:R1037)</f>
        <v>0</v>
      </c>
      <c r="U1037" s="1">
        <f>I1037</f>
        <v>775000</v>
      </c>
      <c r="V1037" s="1">
        <f>IF(I1037=J1037,IF(J1037=K1037,IF(K1037=L1037,0,L1037),K1037),J1037)</f>
        <v>0</v>
      </c>
    </row>
    <row r="1038" spans="1:22" x14ac:dyDescent="0.35">
      <c r="A1038" t="s">
        <v>1841</v>
      </c>
      <c r="B1038" t="s">
        <v>489</v>
      </c>
      <c r="C1038" t="str">
        <f t="shared" si="16"/>
        <v>Wennberg,  Alex</v>
      </c>
      <c r="F1038" t="s">
        <v>24</v>
      </c>
      <c r="G1038" t="s">
        <v>9</v>
      </c>
      <c r="H1038" s="8" t="str" cm="1">
        <f t="array" ref="H1038">INDEX($I$1:$R$1, MATCH(TRUE, INDEX(I1038:R1038="",0), 0))</f>
        <v>2025-26</v>
      </c>
      <c r="I1038" s="1">
        <v>4500000</v>
      </c>
      <c r="J1038" s="1">
        <v>4500000</v>
      </c>
      <c r="S1038">
        <f>COUNTIF(I1038:R1038,I1038)</f>
        <v>2</v>
      </c>
      <c r="T1038" s="7">
        <f>10-COUNTIF(I1038:R1038,I1038)-COUNTBLANK(I1038:R1038)</f>
        <v>0</v>
      </c>
      <c r="U1038" s="1">
        <f>I1038</f>
        <v>4500000</v>
      </c>
      <c r="V1038" s="1">
        <f>IF(I1038=J1038,IF(J1038=K1038,IF(K1038=L1038,0,L1038),K1038),J1038)</f>
        <v>0</v>
      </c>
    </row>
    <row r="1039" spans="1:22" x14ac:dyDescent="0.35">
      <c r="A1039" t="s">
        <v>1842</v>
      </c>
      <c r="B1039" t="s">
        <v>913</v>
      </c>
      <c r="C1039" t="str">
        <f t="shared" si="16"/>
        <v>Werenski,  Zachary</v>
      </c>
      <c r="E1039" t="s">
        <v>10</v>
      </c>
      <c r="F1039" t="s">
        <v>43</v>
      </c>
      <c r="G1039" t="s">
        <v>285</v>
      </c>
      <c r="H1039" s="8" t="str" cm="1">
        <f t="array" ref="H1039">INDEX($I$1:$R$1, MATCH(TRUE, INDEX(I1039:R1039="",0), 0))</f>
        <v>2028-29</v>
      </c>
      <c r="I1039" s="1">
        <v>9583333</v>
      </c>
      <c r="J1039" s="1">
        <v>9583333</v>
      </c>
      <c r="K1039" s="1">
        <v>9583333</v>
      </c>
      <c r="L1039" s="1">
        <v>9583333</v>
      </c>
      <c r="M1039" s="1">
        <v>9583333</v>
      </c>
      <c r="S1039">
        <f>COUNTIF(I1039:R1039,I1039)</f>
        <v>5</v>
      </c>
      <c r="T1039" s="7">
        <f>10-COUNTIF(I1039:R1039,I1039)-COUNTBLANK(I1039:R1039)</f>
        <v>0</v>
      </c>
      <c r="U1039" s="1">
        <f>I1039</f>
        <v>9583333</v>
      </c>
      <c r="V1039" s="1">
        <f>IF(I1039=J1039,IF(J1039=K1039,IF(K1039=L1039,0,L1039),K1039),J1039)</f>
        <v>0</v>
      </c>
    </row>
    <row r="1040" spans="1:22" x14ac:dyDescent="0.35">
      <c r="A1040" t="s">
        <v>1843</v>
      </c>
      <c r="B1040" t="s">
        <v>709</v>
      </c>
      <c r="C1040" t="str">
        <f t="shared" si="16"/>
        <v>Wheeler,  Blake</v>
      </c>
      <c r="E1040" t="s">
        <v>10</v>
      </c>
      <c r="F1040" t="s">
        <v>42</v>
      </c>
      <c r="G1040" t="s">
        <v>9</v>
      </c>
      <c r="H1040" s="8" t="str" cm="1">
        <f t="array" ref="H1040">INDEX($I$1:$R$1, MATCH(TRUE, INDEX(I1040:R1040="",0), 0))</f>
        <v>2024-25</v>
      </c>
      <c r="I1040" s="1">
        <v>800000</v>
      </c>
      <c r="S1040">
        <f>COUNTIF(I1040:R1040,I1040)</f>
        <v>1</v>
      </c>
      <c r="T1040" s="7">
        <f>10-COUNTIF(I1040:R1040,I1040)-COUNTBLANK(I1040:R1040)</f>
        <v>0</v>
      </c>
      <c r="U1040" s="1">
        <f>I1040</f>
        <v>800000</v>
      </c>
      <c r="V1040" s="1">
        <f>IF(I1040=J1040,IF(J1040=K1040,IF(K1040=L1040,0,L1040),K1040),J1040)</f>
        <v>0</v>
      </c>
    </row>
    <row r="1041" spans="1:22" x14ac:dyDescent="0.35">
      <c r="A1041" t="s">
        <v>1844</v>
      </c>
      <c r="B1041" t="s">
        <v>538</v>
      </c>
      <c r="C1041" t="str">
        <f t="shared" si="16"/>
        <v>Whitecloud,  Zach</v>
      </c>
      <c r="E1041" t="s">
        <v>10</v>
      </c>
      <c r="F1041" t="s">
        <v>15</v>
      </c>
      <c r="G1041" t="s">
        <v>285</v>
      </c>
      <c r="H1041" s="8" t="str" cm="1">
        <f t="array" ref="H1041">INDEX($I$1:$R$1, MATCH(TRUE, INDEX(I1041:R1041="",0), 0))</f>
        <v>2028-29</v>
      </c>
      <c r="I1041" s="1">
        <v>2750000</v>
      </c>
      <c r="J1041" s="1">
        <v>2750000</v>
      </c>
      <c r="K1041" s="1">
        <v>2750000</v>
      </c>
      <c r="L1041" s="1">
        <v>2750000</v>
      </c>
      <c r="M1041" s="1">
        <v>2750000</v>
      </c>
      <c r="S1041">
        <f>COUNTIF(I1041:R1041,I1041)</f>
        <v>5</v>
      </c>
      <c r="T1041" s="7">
        <f>10-COUNTIF(I1041:R1041,I1041)-COUNTBLANK(I1041:R1041)</f>
        <v>0</v>
      </c>
      <c r="U1041" s="1">
        <f>I1041</f>
        <v>2750000</v>
      </c>
      <c r="V1041" s="1">
        <f>IF(I1041=J1041,IF(J1041=K1041,IF(K1041=L1041,0,L1041),K1041),J1041)</f>
        <v>0</v>
      </c>
    </row>
    <row r="1042" spans="1:22" x14ac:dyDescent="0.35">
      <c r="A1042" t="s">
        <v>1845</v>
      </c>
      <c r="B1042" t="s">
        <v>807</v>
      </c>
      <c r="C1042" t="str">
        <f t="shared" si="16"/>
        <v>Wideman,  Chris</v>
      </c>
      <c r="E1042" t="s">
        <v>10</v>
      </c>
      <c r="F1042" t="s">
        <v>19</v>
      </c>
      <c r="G1042" t="s">
        <v>285</v>
      </c>
      <c r="H1042" s="8" t="str" cm="1">
        <f t="array" ref="H1042">INDEX($I$1:$R$1, MATCH(TRUE, INDEX(I1042:R1042="",0), 0))</f>
        <v>2024-25</v>
      </c>
      <c r="I1042" s="1">
        <v>762500</v>
      </c>
      <c r="S1042">
        <f>COUNTIF(I1042:R1042,I1042)</f>
        <v>1</v>
      </c>
      <c r="T1042" s="7">
        <f>10-COUNTIF(I1042:R1042,I1042)-COUNTBLANK(I1042:R1042)</f>
        <v>0</v>
      </c>
      <c r="U1042" s="1">
        <f>I1042</f>
        <v>762500</v>
      </c>
      <c r="V1042" s="1">
        <f>IF(I1042=J1042,IF(J1042=K1042,IF(K1042=L1042,0,L1042),K1042),J1042)</f>
        <v>0</v>
      </c>
    </row>
    <row r="1043" spans="1:22" x14ac:dyDescent="0.35">
      <c r="A1043" t="s">
        <v>1846</v>
      </c>
      <c r="B1043" t="s">
        <v>1847</v>
      </c>
      <c r="C1043" t="str">
        <f t="shared" si="16"/>
        <v>Wilde,  Bode</v>
      </c>
      <c r="E1043" t="s">
        <v>174</v>
      </c>
      <c r="F1043" t="s">
        <v>31</v>
      </c>
      <c r="G1043" t="s">
        <v>285</v>
      </c>
      <c r="H1043" s="8" t="str" cm="1">
        <f t="array" ref="H1043">INDEX($I$1:$R$1, MATCH(TRUE, INDEX(I1043:R1043="",0), 0))</f>
        <v>2023-24</v>
      </c>
      <c r="S1043">
        <f>COUNTIF(I1043:R1043,I1043)</f>
        <v>0</v>
      </c>
      <c r="T1043" s="7">
        <f>10-COUNTIF(I1043:R1043,I1043)-COUNTBLANK(I1043:R1043)</f>
        <v>0</v>
      </c>
      <c r="U1043" s="1">
        <f>I1043</f>
        <v>0</v>
      </c>
      <c r="V1043" s="1">
        <f>IF(I1043=J1043,IF(J1043=K1043,IF(K1043=L1043,0,L1043),K1043),J1043)</f>
        <v>0</v>
      </c>
    </row>
    <row r="1044" spans="1:22" x14ac:dyDescent="0.35">
      <c r="A1044" t="s">
        <v>1848</v>
      </c>
      <c r="B1044" t="s">
        <v>1849</v>
      </c>
      <c r="C1044" t="str">
        <f t="shared" si="16"/>
        <v>Willander,  Tom</v>
      </c>
      <c r="E1044" t="s">
        <v>174</v>
      </c>
      <c r="F1044" t="s">
        <v>28</v>
      </c>
      <c r="G1044" t="s">
        <v>285</v>
      </c>
      <c r="H1044" s="8" t="str" cm="1">
        <f t="array" ref="H1044">INDEX($I$1:$R$1, MATCH(TRUE, INDEX(I1044:R1044="",0), 0))</f>
        <v>2023-24</v>
      </c>
      <c r="S1044">
        <f>COUNTIF(I1044:R1044,I1044)</f>
        <v>0</v>
      </c>
      <c r="T1044" s="7">
        <f>10-COUNTIF(I1044:R1044,I1044)-COUNTBLANK(I1044:R1044)</f>
        <v>0</v>
      </c>
      <c r="U1044" s="1">
        <f>I1044</f>
        <v>0</v>
      </c>
      <c r="V1044" s="1">
        <f>IF(I1044=J1044,IF(J1044=K1044,IF(K1044=L1044,0,L1044),K1044),J1044)</f>
        <v>0</v>
      </c>
    </row>
    <row r="1045" spans="1:22" x14ac:dyDescent="0.35">
      <c r="A1045" t="s">
        <v>1850</v>
      </c>
      <c r="B1045" t="s">
        <v>1849</v>
      </c>
      <c r="C1045" t="str">
        <f t="shared" si="16"/>
        <v>Wilson,  Tom</v>
      </c>
      <c r="E1045" t="s">
        <v>10</v>
      </c>
      <c r="F1045" t="s">
        <v>26</v>
      </c>
      <c r="G1045" t="s">
        <v>9</v>
      </c>
      <c r="H1045" s="8" t="str" cm="1">
        <f t="array" ref="H1045">INDEX($I$1:$R$1, MATCH(TRUE, INDEX(I1045:R1045="",0), 0))</f>
        <v>2031-32</v>
      </c>
      <c r="I1045" s="1">
        <v>5166667</v>
      </c>
      <c r="J1045" s="1">
        <v>6500000</v>
      </c>
      <c r="K1045" s="1">
        <v>6500000</v>
      </c>
      <c r="L1045" s="1">
        <v>6500000</v>
      </c>
      <c r="M1045" s="1">
        <v>6500000</v>
      </c>
      <c r="N1045" s="1">
        <v>6500000</v>
      </c>
      <c r="O1045" s="1">
        <v>6500000</v>
      </c>
      <c r="P1045" s="1">
        <v>6500000</v>
      </c>
      <c r="S1045">
        <f>COUNTIF(I1045:R1045,I1045)</f>
        <v>1</v>
      </c>
      <c r="T1045" s="7">
        <f>10-COUNTIF(I1045:R1045,I1045)-COUNTBLANK(I1045:R1045)</f>
        <v>7</v>
      </c>
      <c r="U1045" s="1">
        <f>I1045</f>
        <v>5166667</v>
      </c>
      <c r="V1045" s="1">
        <f>IF(I1045=J1045,IF(J1045=K1045,IF(K1045=L1045,0,L1045),K1045),J1045)</f>
        <v>6500000</v>
      </c>
    </row>
    <row r="1046" spans="1:22" x14ac:dyDescent="0.35">
      <c r="A1046" t="s">
        <v>1851</v>
      </c>
      <c r="B1046" t="s">
        <v>829</v>
      </c>
      <c r="C1046" t="str">
        <f t="shared" si="16"/>
        <v>Wolanin,  Christian</v>
      </c>
      <c r="E1046" t="s">
        <v>174</v>
      </c>
      <c r="F1046" t="s">
        <v>28</v>
      </c>
      <c r="G1046" t="s">
        <v>285</v>
      </c>
      <c r="H1046" s="8" t="str" cm="1">
        <f t="array" ref="H1046">INDEX($I$1:$R$1, MATCH(TRUE, INDEX(I1046:R1046="",0), 0))</f>
        <v>2023-24</v>
      </c>
      <c r="S1046">
        <f>COUNTIF(I1046:R1046,I1046)</f>
        <v>0</v>
      </c>
      <c r="T1046" s="7">
        <f>10-COUNTIF(I1046:R1046,I1046)-COUNTBLANK(I1046:R1046)</f>
        <v>0</v>
      </c>
      <c r="U1046" s="1">
        <f>I1046</f>
        <v>0</v>
      </c>
      <c r="V1046" s="1">
        <f>IF(I1046=J1046,IF(J1046=K1046,IF(K1046=L1046,0,L1046),K1046),J1046)</f>
        <v>0</v>
      </c>
    </row>
    <row r="1047" spans="1:22" x14ac:dyDescent="0.35">
      <c r="A1047" t="s">
        <v>1852</v>
      </c>
      <c r="B1047" t="s">
        <v>629</v>
      </c>
      <c r="C1047" t="str">
        <f t="shared" si="16"/>
        <v>Wolf,  Dustin</v>
      </c>
      <c r="E1047" t="s">
        <v>14</v>
      </c>
      <c r="F1047" t="s">
        <v>416</v>
      </c>
      <c r="G1047" t="s">
        <v>365</v>
      </c>
      <c r="H1047" s="8" t="str" cm="1">
        <f t="array" ref="H1047">INDEX($I$1:$R$1, MATCH(TRUE, INDEX(I1047:R1047="",0), 0))</f>
        <v>2026-27</v>
      </c>
      <c r="I1047" s="1">
        <v>813333</v>
      </c>
      <c r="J1047" s="1">
        <v>850000</v>
      </c>
      <c r="K1047" s="1">
        <v>850000</v>
      </c>
      <c r="S1047">
        <f>COUNTIF(I1047:R1047,I1047)</f>
        <v>1</v>
      </c>
      <c r="T1047" s="7">
        <f>10-COUNTIF(I1047:R1047,I1047)-COUNTBLANK(I1047:R1047)</f>
        <v>2</v>
      </c>
      <c r="U1047" s="1">
        <f>I1047</f>
        <v>813333</v>
      </c>
      <c r="V1047" s="1">
        <f>IF(I1047=J1047,IF(J1047=K1047,IF(K1047=L1047,0,L1047),K1047),J1047)</f>
        <v>850000</v>
      </c>
    </row>
    <row r="1048" spans="1:22" x14ac:dyDescent="0.35">
      <c r="A1048" t="s">
        <v>1853</v>
      </c>
      <c r="B1048" t="s">
        <v>676</v>
      </c>
      <c r="C1048" t="str">
        <f t="shared" si="16"/>
        <v>Woll,  Joseph</v>
      </c>
      <c r="E1048" t="s">
        <v>10</v>
      </c>
      <c r="F1048" t="s">
        <v>16</v>
      </c>
      <c r="G1048" t="s">
        <v>365</v>
      </c>
      <c r="H1048" s="8" t="str" cm="1">
        <f t="array" ref="H1048">INDEX($I$1:$R$1, MATCH(TRUE, INDEX(I1048:R1048="",0), 0))</f>
        <v>2028-29</v>
      </c>
      <c r="I1048" s="1">
        <v>766667</v>
      </c>
      <c r="J1048" s="1">
        <v>766667</v>
      </c>
      <c r="K1048" s="1">
        <v>3666667</v>
      </c>
      <c r="L1048" s="1">
        <v>3666667</v>
      </c>
      <c r="M1048" s="1">
        <v>3666667</v>
      </c>
      <c r="S1048">
        <f>COUNTIF(I1048:R1048,I1048)</f>
        <v>2</v>
      </c>
      <c r="T1048" s="7">
        <f>10-COUNTIF(I1048:R1048,I1048)-COUNTBLANK(I1048:R1048)</f>
        <v>3</v>
      </c>
      <c r="U1048" s="1">
        <f>I1048</f>
        <v>766667</v>
      </c>
      <c r="V1048" s="1">
        <f>IF(I1048=J1048,IF(J1048=K1048,IF(K1048=L1048,0,L1048),K1048),J1048)</f>
        <v>3666667</v>
      </c>
    </row>
    <row r="1049" spans="1:22" x14ac:dyDescent="0.35">
      <c r="A1049" t="s">
        <v>1854</v>
      </c>
      <c r="B1049" t="s">
        <v>1855</v>
      </c>
      <c r="C1049" t="str">
        <f t="shared" si="16"/>
        <v>Woo,  Jett</v>
      </c>
      <c r="E1049" t="s">
        <v>14</v>
      </c>
      <c r="F1049" t="s">
        <v>28</v>
      </c>
      <c r="G1049" t="s">
        <v>285</v>
      </c>
      <c r="H1049" s="8" t="str" cm="1">
        <f t="array" ref="H1049">INDEX($I$1:$R$1, MATCH(TRUE, INDEX(I1049:R1049="",0), 0))</f>
        <v>2024-25</v>
      </c>
      <c r="I1049" s="1">
        <v>77500</v>
      </c>
      <c r="S1049">
        <f>COUNTIF(I1049:R1049,I1049)</f>
        <v>1</v>
      </c>
      <c r="T1049" s="7">
        <f>10-COUNTIF(I1049:R1049,I1049)-COUNTBLANK(I1049:R1049)</f>
        <v>0</v>
      </c>
      <c r="U1049" s="1">
        <f>I1049</f>
        <v>77500</v>
      </c>
      <c r="V1049" s="1">
        <f>IF(I1049=J1049,IF(J1049=K1049,IF(K1049=L1049,0,L1049),K1049),J1049)</f>
        <v>0</v>
      </c>
    </row>
    <row r="1050" spans="1:22" x14ac:dyDescent="0.35">
      <c r="A1050" t="s">
        <v>1856</v>
      </c>
      <c r="B1050" t="s">
        <v>1857</v>
      </c>
      <c r="C1050" t="str">
        <f t="shared" si="16"/>
        <v>Wood,  Miles</v>
      </c>
      <c r="E1050" t="s">
        <v>10</v>
      </c>
      <c r="F1050" t="s">
        <v>64</v>
      </c>
      <c r="G1050" t="s">
        <v>9</v>
      </c>
      <c r="H1050" s="8" t="str" cm="1">
        <f t="array" ref="H1050">INDEX($I$1:$R$1, MATCH(TRUE, INDEX(I1050:R1050="",0), 0))</f>
        <v>2029-30</v>
      </c>
      <c r="I1050" s="1">
        <v>2500000</v>
      </c>
      <c r="J1050" s="1">
        <v>2500000</v>
      </c>
      <c r="K1050" s="1">
        <v>2500000</v>
      </c>
      <c r="L1050" s="1">
        <v>2500000</v>
      </c>
      <c r="M1050" s="1">
        <v>2500000</v>
      </c>
      <c r="N1050" s="1">
        <v>2500000</v>
      </c>
      <c r="S1050">
        <f>COUNTIF(I1050:R1050,I1050)</f>
        <v>6</v>
      </c>
      <c r="T1050" s="7">
        <f>10-COUNTIF(I1050:R1050,I1050)-COUNTBLANK(I1050:R1050)</f>
        <v>0</v>
      </c>
      <c r="U1050" s="1">
        <f>I1050</f>
        <v>2500000</v>
      </c>
      <c r="V1050" s="1">
        <f>IF(I1050=J1050,IF(J1050=K1050,IF(K1050=L1050,0,L1050),K1050),J1050)</f>
        <v>0</v>
      </c>
    </row>
    <row r="1051" spans="1:22" x14ac:dyDescent="0.35">
      <c r="A1051" t="s">
        <v>1858</v>
      </c>
      <c r="B1051" t="s">
        <v>537</v>
      </c>
      <c r="C1051" t="str">
        <f t="shared" si="16"/>
        <v>Wotherspoon,  Tyler</v>
      </c>
      <c r="E1051" t="s">
        <v>10</v>
      </c>
      <c r="F1051" t="s">
        <v>32</v>
      </c>
      <c r="G1051" t="s">
        <v>285</v>
      </c>
      <c r="H1051" s="8" t="str" cm="1">
        <f t="array" ref="H1051">INDEX($I$1:$R$1, MATCH(TRUE, INDEX(I1051:R1051="",0), 0))</f>
        <v>2024-25</v>
      </c>
      <c r="I1051" s="1">
        <v>762500</v>
      </c>
      <c r="S1051">
        <f>COUNTIF(I1051:R1051,I1051)</f>
        <v>1</v>
      </c>
      <c r="T1051" s="7">
        <f>10-COUNTIF(I1051:R1051,I1051)-COUNTBLANK(I1051:R1051)</f>
        <v>0</v>
      </c>
      <c r="U1051" s="1">
        <f>I1051</f>
        <v>762500</v>
      </c>
      <c r="V1051" s="1">
        <f>IF(I1051=J1051,IF(J1051=K1051,IF(K1051=L1051,0,L1051),K1051),J1051)</f>
        <v>0</v>
      </c>
    </row>
    <row r="1052" spans="1:22" x14ac:dyDescent="0.35">
      <c r="A1052" t="s">
        <v>1859</v>
      </c>
      <c r="B1052" t="s">
        <v>1860</v>
      </c>
      <c r="C1052" t="str">
        <f t="shared" si="16"/>
        <v>Xhekaj,  Arber</v>
      </c>
      <c r="E1052" t="s">
        <v>14</v>
      </c>
      <c r="F1052" t="s">
        <v>19</v>
      </c>
      <c r="G1052" t="s">
        <v>285</v>
      </c>
      <c r="H1052" s="8" t="str" cm="1">
        <f t="array" ref="H1052">INDEX($I$1:$R$1, MATCH(TRUE, INDEX(I1052:R1052="",0), 0))</f>
        <v>2024-25</v>
      </c>
      <c r="I1052" s="1">
        <v>828333</v>
      </c>
      <c r="S1052">
        <f>COUNTIF(I1052:R1052,I1052)</f>
        <v>1</v>
      </c>
      <c r="T1052" s="7">
        <f>10-COUNTIF(I1052:R1052,I1052)-COUNTBLANK(I1052:R1052)</f>
        <v>0</v>
      </c>
      <c r="U1052" s="1">
        <f>I1052</f>
        <v>828333</v>
      </c>
      <c r="V1052" s="1">
        <f>IF(I1052=J1052,IF(J1052=K1052,IF(K1052=L1052,0,L1052),K1052),J1052)</f>
        <v>0</v>
      </c>
    </row>
    <row r="1053" spans="1:22" x14ac:dyDescent="0.35">
      <c r="A1053" t="s">
        <v>1861</v>
      </c>
      <c r="B1053" t="s">
        <v>1862</v>
      </c>
      <c r="C1053" t="str">
        <f t="shared" si="16"/>
        <v>Yamamoto,  Kailer</v>
      </c>
      <c r="E1053" t="s">
        <v>10</v>
      </c>
      <c r="F1053" t="s">
        <v>41</v>
      </c>
      <c r="G1053" t="s">
        <v>9</v>
      </c>
      <c r="H1053" s="8" t="str" cm="1">
        <f t="array" ref="H1053">INDEX($I$1:$R$1, MATCH(TRUE, INDEX(I1053:R1053="",0), 0))</f>
        <v>2024-25</v>
      </c>
      <c r="I1053" s="1">
        <v>1500000</v>
      </c>
      <c r="S1053">
        <f>COUNTIF(I1053:R1053,I1053)</f>
        <v>1</v>
      </c>
      <c r="T1053" s="7">
        <f>10-COUNTIF(I1053:R1053,I1053)-COUNTBLANK(I1053:R1053)</f>
        <v>0</v>
      </c>
      <c r="U1053" s="1">
        <f>I1053</f>
        <v>1500000</v>
      </c>
      <c r="V1053" s="1">
        <f>IF(I1053=J1053,IF(J1053=K1053,IF(K1053=L1053,0,L1053),K1053),J1053)</f>
        <v>0</v>
      </c>
    </row>
    <row r="1054" spans="1:22" x14ac:dyDescent="0.35">
      <c r="A1054" t="s">
        <v>1863</v>
      </c>
      <c r="B1054" t="s">
        <v>1864</v>
      </c>
      <c r="C1054" t="str">
        <f t="shared" si="16"/>
        <v>Yaroslav,  Askarov</v>
      </c>
      <c r="E1054" t="s">
        <v>14</v>
      </c>
      <c r="F1054" t="s">
        <v>98</v>
      </c>
      <c r="G1054" t="s">
        <v>365</v>
      </c>
      <c r="H1054" s="8" t="str" cm="1">
        <f t="array" ref="H1054">INDEX($I$1:$R$1, MATCH(TRUE, INDEX(I1054:R1054="",0), 0))</f>
        <v>2025-26</v>
      </c>
      <c r="I1054" s="1">
        <v>925000</v>
      </c>
      <c r="J1054" s="1">
        <v>925000</v>
      </c>
      <c r="S1054">
        <f>COUNTIF(I1054:R1054,I1054)</f>
        <v>2</v>
      </c>
      <c r="T1054" s="7">
        <f>10-COUNTIF(I1054:R1054,I1054)-COUNTBLANK(I1054:R1054)</f>
        <v>0</v>
      </c>
      <c r="U1054" s="1">
        <f>I1054</f>
        <v>925000</v>
      </c>
      <c r="V1054" s="1">
        <f>IF(I1054=J1054,IF(J1054=K1054,IF(K1054=L1054,0,L1054),K1054),J1054)</f>
        <v>0</v>
      </c>
    </row>
    <row r="1055" spans="1:22" x14ac:dyDescent="0.35">
      <c r="A1055" t="s">
        <v>1865</v>
      </c>
      <c r="B1055" t="s">
        <v>1575</v>
      </c>
      <c r="C1055" t="str">
        <f t="shared" si="16"/>
        <v>Ylonen,  Jesse</v>
      </c>
      <c r="E1055" t="s">
        <v>14</v>
      </c>
      <c r="F1055" t="s">
        <v>19</v>
      </c>
      <c r="G1055" t="s">
        <v>9</v>
      </c>
      <c r="H1055" s="8" t="str" cm="1">
        <f t="array" ref="H1055">INDEX($I$1:$R$1, MATCH(TRUE, INDEX(I1055:R1055="",0), 0))</f>
        <v>2024-25</v>
      </c>
      <c r="I1055" s="1">
        <v>775000</v>
      </c>
      <c r="S1055">
        <f>COUNTIF(I1055:R1055,I1055)</f>
        <v>1</v>
      </c>
      <c r="T1055" s="7">
        <f>10-COUNTIF(I1055:R1055,I1055)-COUNTBLANK(I1055:R1055)</f>
        <v>0</v>
      </c>
      <c r="U1055" s="1">
        <f>I1055</f>
        <v>775000</v>
      </c>
      <c r="V1055" s="1">
        <f>IF(I1055=J1055,IF(J1055=K1055,IF(K1055=L1055,0,L1055),K1055),J1055)</f>
        <v>0</v>
      </c>
    </row>
    <row r="1056" spans="1:22" x14ac:dyDescent="0.35">
      <c r="A1056" t="s">
        <v>1866</v>
      </c>
      <c r="B1056" t="s">
        <v>744</v>
      </c>
      <c r="C1056" t="str">
        <f t="shared" si="16"/>
        <v>York,  Cameron</v>
      </c>
      <c r="E1056" t="s">
        <v>14</v>
      </c>
      <c r="F1056" t="s">
        <v>13</v>
      </c>
      <c r="G1056" t="s">
        <v>285</v>
      </c>
      <c r="H1056" s="8" t="str" cm="1">
        <f t="array" ref="H1056">INDEX($I$1:$R$1, MATCH(TRUE, INDEX(I1056:R1056="",0), 0))</f>
        <v>2025-26</v>
      </c>
      <c r="I1056" s="1">
        <v>1600000</v>
      </c>
      <c r="J1056" s="1">
        <v>1600000</v>
      </c>
      <c r="S1056">
        <f>COUNTIF(I1056:R1056,I1056)</f>
        <v>2</v>
      </c>
      <c r="T1056" s="7">
        <f>10-COUNTIF(I1056:R1056,I1056)-COUNTBLANK(I1056:R1056)</f>
        <v>0</v>
      </c>
      <c r="U1056" s="1">
        <f>I1056</f>
        <v>1600000</v>
      </c>
      <c r="V1056" s="1">
        <f>IF(I1056=J1056,IF(J1056=K1056,IF(K1056=L1056,0,L1056),K1056),J1056)</f>
        <v>0</v>
      </c>
    </row>
    <row r="1057" spans="1:22" x14ac:dyDescent="0.35">
      <c r="A1057" t="s">
        <v>1867</v>
      </c>
      <c r="B1057" t="s">
        <v>633</v>
      </c>
      <c r="C1057" t="str">
        <f t="shared" si="16"/>
        <v>Zacha,  Pavel</v>
      </c>
      <c r="E1057" t="s">
        <v>10</v>
      </c>
      <c r="F1057" t="s">
        <v>40</v>
      </c>
      <c r="G1057" t="s">
        <v>9</v>
      </c>
      <c r="H1057" s="8" t="str" cm="1">
        <f t="array" ref="H1057">INDEX($I$1:$R$1, MATCH(TRUE, INDEX(I1057:R1057="",0), 0))</f>
        <v>2027-28</v>
      </c>
      <c r="I1057" s="1">
        <v>4750000</v>
      </c>
      <c r="J1057" s="1">
        <v>4750000</v>
      </c>
      <c r="K1057" s="1">
        <v>4750000</v>
      </c>
      <c r="L1057" s="1">
        <v>4750000</v>
      </c>
      <c r="S1057">
        <f>COUNTIF(I1057:R1057,I1057)</f>
        <v>4</v>
      </c>
      <c r="T1057" s="7">
        <f>10-COUNTIF(I1057:R1057,I1057)-COUNTBLANK(I1057:R1057)</f>
        <v>0</v>
      </c>
      <c r="U1057" s="1">
        <f>I1057</f>
        <v>4750000</v>
      </c>
      <c r="V1057" s="1">
        <f>IF(I1057=J1057,IF(J1057=K1057,IF(K1057=L1057,0,L1057),K1057),J1057)</f>
        <v>0</v>
      </c>
    </row>
    <row r="1058" spans="1:22" x14ac:dyDescent="0.35">
      <c r="A1058" t="s">
        <v>1868</v>
      </c>
      <c r="B1058" t="s">
        <v>653</v>
      </c>
      <c r="C1058" t="str">
        <f t="shared" si="16"/>
        <v>Zadina,  Filip</v>
      </c>
      <c r="E1058" t="s">
        <v>10</v>
      </c>
      <c r="F1058" t="s">
        <v>29</v>
      </c>
      <c r="G1058" t="s">
        <v>9</v>
      </c>
      <c r="H1058" s="8" t="str" cm="1">
        <f t="array" ref="H1058">INDEX($I$1:$R$1, MATCH(TRUE, INDEX(I1058:R1058="",0), 0))</f>
        <v>2024-25</v>
      </c>
      <c r="I1058" s="1">
        <v>1100000</v>
      </c>
      <c r="S1058">
        <f>COUNTIF(I1058:R1058,I1058)</f>
        <v>1</v>
      </c>
      <c r="T1058" s="7">
        <f>10-COUNTIF(I1058:R1058,I1058)-COUNTBLANK(I1058:R1058)</f>
        <v>0</v>
      </c>
      <c r="U1058" s="1">
        <f>I1058</f>
        <v>1100000</v>
      </c>
      <c r="V1058" s="1">
        <f>IF(I1058=J1058,IF(J1058=K1058,IF(K1058=L1058,0,L1058),K1058),J1058)</f>
        <v>0</v>
      </c>
    </row>
    <row r="1059" spans="1:22" x14ac:dyDescent="0.35">
      <c r="A1059" t="s">
        <v>1869</v>
      </c>
      <c r="B1059" t="s">
        <v>1210</v>
      </c>
      <c r="C1059" t="str">
        <f t="shared" si="16"/>
        <v>Zadorov,  Nikita</v>
      </c>
      <c r="E1059" t="s">
        <v>10</v>
      </c>
      <c r="F1059" t="s">
        <v>76</v>
      </c>
      <c r="G1059" t="s">
        <v>285</v>
      </c>
      <c r="H1059" s="8" t="str" cm="1">
        <f t="array" ref="H1059">INDEX($I$1:$R$1, MATCH(TRUE, INDEX(I1059:R1059="",0), 0))</f>
        <v>2024-25</v>
      </c>
      <c r="I1059" s="1">
        <v>3750000</v>
      </c>
      <c r="S1059">
        <f>COUNTIF(I1059:R1059,I1059)</f>
        <v>1</v>
      </c>
      <c r="T1059" s="7">
        <f>10-COUNTIF(I1059:R1059,I1059)-COUNTBLANK(I1059:R1059)</f>
        <v>0</v>
      </c>
      <c r="U1059" s="1">
        <f>I1059</f>
        <v>3750000</v>
      </c>
      <c r="V1059" s="1">
        <f>IF(I1059=J1059,IF(J1059=K1059,IF(K1059=L1059,0,L1059),K1059),J1059)</f>
        <v>0</v>
      </c>
    </row>
    <row r="1060" spans="1:22" x14ac:dyDescent="0.35">
      <c r="A1060" t="s">
        <v>1870</v>
      </c>
      <c r="B1060" t="s">
        <v>1210</v>
      </c>
      <c r="C1060" t="str">
        <f t="shared" si="16"/>
        <v>Zaitsev,  Nikita</v>
      </c>
      <c r="E1060" t="s">
        <v>10</v>
      </c>
      <c r="F1060" t="s">
        <v>18</v>
      </c>
      <c r="G1060" t="s">
        <v>285</v>
      </c>
      <c r="H1060" s="8" t="str" cm="1">
        <f t="array" ref="H1060">INDEX($I$1:$R$1, MATCH(TRUE, INDEX(I1060:R1060="",0), 0))</f>
        <v>2024-25</v>
      </c>
      <c r="I1060" s="1">
        <v>4500000</v>
      </c>
      <c r="S1060">
        <f>COUNTIF(I1060:R1060,I1060)</f>
        <v>1</v>
      </c>
      <c r="T1060" s="7">
        <f>10-COUNTIF(I1060:R1060,I1060)-COUNTBLANK(I1060:R1060)</f>
        <v>0</v>
      </c>
      <c r="U1060" s="1">
        <f>I1060</f>
        <v>4500000</v>
      </c>
      <c r="V1060" s="1">
        <f>IF(I1060=J1060,IF(J1060=K1060,IF(K1060=L1060,0,L1060),K1060),J1060)</f>
        <v>0</v>
      </c>
    </row>
    <row r="1061" spans="1:22" x14ac:dyDescent="0.35">
      <c r="A1061" t="s">
        <v>1871</v>
      </c>
      <c r="B1061" t="s">
        <v>1872</v>
      </c>
      <c r="C1061" t="str">
        <f t="shared" si="16"/>
        <v>Zamula,  Egor</v>
      </c>
      <c r="E1061" t="s">
        <v>14</v>
      </c>
      <c r="F1061" t="s">
        <v>13</v>
      </c>
      <c r="G1061" t="s">
        <v>285</v>
      </c>
      <c r="H1061" s="8" t="str" cm="1">
        <f t="array" ref="H1061">INDEX($I$1:$R$1, MATCH(TRUE, INDEX(I1061:R1061="",0), 0))</f>
        <v>2026-27</v>
      </c>
      <c r="I1061" s="1">
        <v>775000</v>
      </c>
      <c r="J1061" s="1">
        <v>1700000</v>
      </c>
      <c r="K1061" s="1">
        <v>1700000</v>
      </c>
      <c r="S1061">
        <f>COUNTIF(I1061:R1061,I1061)</f>
        <v>1</v>
      </c>
      <c r="T1061" s="7">
        <f>10-COUNTIF(I1061:R1061,I1061)-COUNTBLANK(I1061:R1061)</f>
        <v>2</v>
      </c>
      <c r="U1061" s="1">
        <f>I1061</f>
        <v>775000</v>
      </c>
      <c r="V1061" s="1">
        <f>IF(I1061=J1061,IF(J1061=K1061,IF(K1061=L1061,0,L1061),K1061),J1061)</f>
        <v>1700000</v>
      </c>
    </row>
    <row r="1062" spans="1:22" x14ac:dyDescent="0.35">
      <c r="A1062" t="s">
        <v>1873</v>
      </c>
      <c r="B1062" t="s">
        <v>514</v>
      </c>
      <c r="C1062" t="str">
        <f t="shared" si="16"/>
        <v>Zary,  Connor</v>
      </c>
      <c r="E1062" t="s">
        <v>174</v>
      </c>
      <c r="F1062" t="s">
        <v>27</v>
      </c>
      <c r="G1062" t="s">
        <v>9</v>
      </c>
      <c r="H1062" s="8" t="str" cm="1">
        <f t="array" ref="H1062">INDEX($I$1:$R$1, MATCH(TRUE, INDEX(I1062:R1062="",0), 0))</f>
        <v>2023-24</v>
      </c>
      <c r="S1062">
        <f>COUNTIF(I1062:R1062,I1062)</f>
        <v>0</v>
      </c>
      <c r="T1062" s="7">
        <f>10-COUNTIF(I1062:R1062,I1062)-COUNTBLANK(I1062:R1062)</f>
        <v>0</v>
      </c>
      <c r="U1062" s="1">
        <f>I1062</f>
        <v>0</v>
      </c>
      <c r="V1062" s="1">
        <f>IF(I1062=J1062,IF(J1062=K1062,IF(K1062=L1062,0,L1062),K1062),J1062)</f>
        <v>0</v>
      </c>
    </row>
    <row r="1063" spans="1:22" x14ac:dyDescent="0.35">
      <c r="A1063" t="s">
        <v>1874</v>
      </c>
      <c r="B1063" t="s">
        <v>1692</v>
      </c>
      <c r="C1063" t="str">
        <f t="shared" si="16"/>
        <v>Zboril,  Jakub</v>
      </c>
      <c r="E1063" t="s">
        <v>14</v>
      </c>
      <c r="F1063" t="s">
        <v>40</v>
      </c>
      <c r="G1063" t="s">
        <v>285</v>
      </c>
      <c r="H1063" s="8" t="str" cm="1">
        <f t="array" ref="H1063">INDEX($I$1:$R$1, MATCH(TRUE, INDEX(I1063:R1063="",0), 0))</f>
        <v>2024-25</v>
      </c>
      <c r="I1063" s="1">
        <v>1137500</v>
      </c>
      <c r="S1063">
        <f>COUNTIF(I1063:R1063,I1063)</f>
        <v>1</v>
      </c>
      <c r="T1063" s="7">
        <f>10-COUNTIF(I1063:R1063,I1063)-COUNTBLANK(I1063:R1063)</f>
        <v>0</v>
      </c>
      <c r="U1063" s="1">
        <f>I1063</f>
        <v>1137500</v>
      </c>
      <c r="V1063" s="1">
        <f>IF(I1063=J1063,IF(J1063=K1063,IF(K1063=L1063,0,L1063),K1063),J1063)</f>
        <v>0</v>
      </c>
    </row>
    <row r="1064" spans="1:22" x14ac:dyDescent="0.35">
      <c r="A1064" t="s">
        <v>1875</v>
      </c>
      <c r="B1064" t="s">
        <v>1272</v>
      </c>
      <c r="C1064" t="str">
        <f t="shared" si="16"/>
        <v>Zegras,  Trevor</v>
      </c>
      <c r="F1064" t="s">
        <v>70</v>
      </c>
      <c r="G1064" t="s">
        <v>9</v>
      </c>
      <c r="H1064" s="8" t="str" cm="1">
        <f t="array" ref="H1064">INDEX($I$1:$R$1, MATCH(TRUE, INDEX(I1064:R1064="",0), 0))</f>
        <v>2026-27</v>
      </c>
      <c r="I1064" s="1">
        <v>5750000</v>
      </c>
      <c r="J1064" s="1">
        <v>5750000</v>
      </c>
      <c r="K1064" s="1">
        <v>5750000</v>
      </c>
      <c r="S1064">
        <f>COUNTIF(I1064:R1064,I1064)</f>
        <v>3</v>
      </c>
      <c r="T1064" s="7">
        <f>10-COUNTIF(I1064:R1064,I1064)-COUNTBLANK(I1064:R1064)</f>
        <v>0</v>
      </c>
      <c r="U1064" s="1">
        <f>I1064</f>
        <v>5750000</v>
      </c>
      <c r="V1064" s="1">
        <f>IF(I1064=J1064,IF(J1064=K1064,IF(K1064=L1064,0,L1064),K1064),J1064)</f>
        <v>0</v>
      </c>
    </row>
    <row r="1065" spans="1:22" x14ac:dyDescent="0.35">
      <c r="A1065" t="s">
        <v>1876</v>
      </c>
      <c r="B1065" t="s">
        <v>1312</v>
      </c>
      <c r="C1065" t="str">
        <f t="shared" si="16"/>
        <v>Zetterlund,  Fabian</v>
      </c>
      <c r="E1065" t="s">
        <v>14</v>
      </c>
      <c r="F1065" t="s">
        <v>29</v>
      </c>
      <c r="G1065" t="s">
        <v>9</v>
      </c>
      <c r="H1065" s="8" t="str" cm="1">
        <f t="array" ref="H1065">INDEX($I$1:$R$1, MATCH(TRUE, INDEX(I1065:R1065="",0), 0))</f>
        <v>2025-26</v>
      </c>
      <c r="I1065" s="1">
        <v>1450000</v>
      </c>
      <c r="J1065" s="1">
        <v>1450000</v>
      </c>
      <c r="S1065">
        <f>COUNTIF(I1065:R1065,I1065)</f>
        <v>2</v>
      </c>
      <c r="T1065" s="7">
        <f>10-COUNTIF(I1065:R1065,I1065)-COUNTBLANK(I1065:R1065)</f>
        <v>0</v>
      </c>
      <c r="U1065" s="1">
        <f>I1065</f>
        <v>1450000</v>
      </c>
      <c r="V1065" s="1">
        <f>IF(I1065=J1065,IF(J1065=K1065,IF(K1065=L1065,0,L1065),K1065),J1065)</f>
        <v>0</v>
      </c>
    </row>
    <row r="1066" spans="1:22" x14ac:dyDescent="0.35">
      <c r="A1066" t="s">
        <v>1877</v>
      </c>
      <c r="B1066" t="s">
        <v>1878</v>
      </c>
      <c r="C1066" t="str">
        <f t="shared" si="16"/>
        <v>Zibanejad,  Mika</v>
      </c>
      <c r="E1066" t="s">
        <v>10</v>
      </c>
      <c r="F1066" t="s">
        <v>42</v>
      </c>
      <c r="G1066" t="s">
        <v>9</v>
      </c>
      <c r="H1066" s="8" t="str" cm="1">
        <f t="array" ref="H1066">INDEX($I$1:$R$1, MATCH(TRUE, INDEX(I1066:R1066="",0), 0))</f>
        <v>2030-31</v>
      </c>
      <c r="I1066" s="1">
        <v>8500000</v>
      </c>
      <c r="J1066" s="1">
        <v>8500000</v>
      </c>
      <c r="K1066" s="1">
        <v>8500000</v>
      </c>
      <c r="L1066" s="1">
        <v>8500000</v>
      </c>
      <c r="M1066" s="1">
        <v>8500000</v>
      </c>
      <c r="N1066" s="1">
        <v>8500000</v>
      </c>
      <c r="O1066" s="1">
        <v>8500000</v>
      </c>
      <c r="S1066">
        <f>COUNTIF(I1066:R1066,I1066)</f>
        <v>7</v>
      </c>
      <c r="T1066" s="7">
        <f>10-COUNTIF(I1066:R1066,I1066)-COUNTBLANK(I1066:R1066)</f>
        <v>0</v>
      </c>
      <c r="U1066" s="1">
        <f>I1066</f>
        <v>8500000</v>
      </c>
      <c r="V1066" s="1">
        <f>IF(I1066=J1066,IF(J1066=K1066,IF(K1066=L1066,0,L1066),K1066),J1066)</f>
        <v>0</v>
      </c>
    </row>
    <row r="1067" spans="1:22" x14ac:dyDescent="0.35">
      <c r="A1067" t="s">
        <v>1879</v>
      </c>
      <c r="B1067" t="s">
        <v>645</v>
      </c>
      <c r="C1067" t="str">
        <f t="shared" si="16"/>
        <v>Zmolek,  Will</v>
      </c>
      <c r="E1067" t="s">
        <v>14</v>
      </c>
      <c r="F1067" t="s">
        <v>13</v>
      </c>
      <c r="G1067" t="s">
        <v>285</v>
      </c>
      <c r="H1067" s="8" t="str" cm="1">
        <f t="array" ref="H1067">INDEX($I$1:$R$1, MATCH(TRUE, INDEX(I1067:R1067="",0), 0))</f>
        <v>2024-25</v>
      </c>
      <c r="I1067" s="1">
        <v>920000</v>
      </c>
      <c r="S1067">
        <f>COUNTIF(I1067:R1067,I1067)</f>
        <v>1</v>
      </c>
      <c r="T1067" s="7">
        <f>10-COUNTIF(I1067:R1067,I1067)-COUNTBLANK(I1067:R1067)</f>
        <v>0</v>
      </c>
      <c r="U1067" s="1">
        <f>I1067</f>
        <v>920000</v>
      </c>
      <c r="V1067" s="1">
        <f>IF(I1067=J1067,IF(J1067=K1067,IF(K1067=L1067,0,L1067),K1067),J1067)</f>
        <v>0</v>
      </c>
    </row>
    <row r="1068" spans="1:22" x14ac:dyDescent="0.35">
      <c r="A1068" t="s">
        <v>1880</v>
      </c>
      <c r="B1068" t="s">
        <v>1881</v>
      </c>
      <c r="C1068" t="str">
        <f t="shared" si="16"/>
        <v>Zub,  Artem</v>
      </c>
      <c r="E1068" t="s">
        <v>10</v>
      </c>
      <c r="F1068" t="s">
        <v>34</v>
      </c>
      <c r="G1068" t="s">
        <v>285</v>
      </c>
      <c r="H1068" s="8" t="str" cm="1">
        <f t="array" ref="H1068">INDEX($I$1:$R$1, MATCH(TRUE, INDEX(I1068:R1068="",0), 0))</f>
        <v>2027-28</v>
      </c>
      <c r="I1068" s="1">
        <v>4600000</v>
      </c>
      <c r="J1068" s="1">
        <v>4600000</v>
      </c>
      <c r="K1068" s="1">
        <v>4600000</v>
      </c>
      <c r="L1068" s="1">
        <v>4600000</v>
      </c>
      <c r="S1068">
        <f>COUNTIF(I1068:R1068,I1068)</f>
        <v>4</v>
      </c>
      <c r="T1068" s="7">
        <f>10-COUNTIF(I1068:R1068,I1068)-COUNTBLANK(I1068:R1068)</f>
        <v>0</v>
      </c>
      <c r="U1068" s="1">
        <f>I1068</f>
        <v>4600000</v>
      </c>
      <c r="V1068" s="1">
        <f>IF(I1068=J1068,IF(J1068=K1068,IF(K1068=L1068,0,L1068),K1068),J1068)</f>
        <v>0</v>
      </c>
    </row>
    <row r="1069" spans="1:22" x14ac:dyDescent="0.35">
      <c r="A1069" t="s">
        <v>1882</v>
      </c>
      <c r="B1069" t="s">
        <v>1883</v>
      </c>
      <c r="C1069" t="str">
        <f t="shared" si="16"/>
        <v>Zuccarello,  Mats</v>
      </c>
      <c r="E1069" t="s">
        <v>10</v>
      </c>
      <c r="F1069" t="s">
        <v>37</v>
      </c>
      <c r="G1069" t="s">
        <v>9</v>
      </c>
      <c r="H1069" s="8" t="str" cm="1">
        <f t="array" ref="H1069">INDEX($I$1:$R$1, MATCH(TRUE, INDEX(I1069:R1069="",0), 0))</f>
        <v>2026-27</v>
      </c>
      <c r="I1069" s="1">
        <v>6000000</v>
      </c>
      <c r="J1069" s="1">
        <v>4125000</v>
      </c>
      <c r="K1069" s="1">
        <v>4125000</v>
      </c>
      <c r="S1069">
        <f>COUNTIF(I1069:R1069,I1069)</f>
        <v>1</v>
      </c>
      <c r="T1069" s="7">
        <f>10-COUNTIF(I1069:R1069,I1069)-COUNTBLANK(I1069:R1069)</f>
        <v>2</v>
      </c>
      <c r="U1069" s="1">
        <f>I1069</f>
        <v>6000000</v>
      </c>
      <c r="V1069" s="1">
        <f>IF(I1069=J1069,IF(J1069=K1069,IF(K1069=L1069,0,L1069),K1069),J1069)</f>
        <v>4125000</v>
      </c>
    </row>
    <row r="1070" spans="1:22" ht="16" customHeight="1" x14ac:dyDescent="0.35">
      <c r="A1070" t="s">
        <v>1884</v>
      </c>
      <c r="B1070" t="s">
        <v>1616</v>
      </c>
      <c r="C1070" t="str">
        <f t="shared" si="16"/>
        <v>Zucker,  Jason</v>
      </c>
      <c r="E1070" t="s">
        <v>10</v>
      </c>
      <c r="F1070" t="s">
        <v>52</v>
      </c>
      <c r="G1070" t="s">
        <v>9</v>
      </c>
      <c r="H1070" s="8" t="str" cm="1">
        <f t="array" ref="H1070">INDEX($I$1:$R$1, MATCH(TRUE, INDEX(I1070:R1070="",0), 0))</f>
        <v>2024-25</v>
      </c>
      <c r="I1070" s="1">
        <v>5300000</v>
      </c>
      <c r="S1070">
        <f>COUNTIF(I1070:R1070,I1070)</f>
        <v>1</v>
      </c>
      <c r="T1070" s="7">
        <f>10-COUNTIF(I1070:R1070,I1070)-COUNTBLANK(I1070:R1070)</f>
        <v>0</v>
      </c>
      <c r="U1070" s="1">
        <f>I1070</f>
        <v>5300000</v>
      </c>
      <c r="V1070" s="1">
        <f>IF(I1070=J1070,IF(J1070=K1070,IF(K1070=L1070,0,L1070),K1070),J1070)</f>
        <v>0</v>
      </c>
    </row>
  </sheetData>
  <autoFilter ref="A1:V1071" xr:uid="{85FE646C-555E-450D-95CB-6CD6DF6709FC}">
    <sortState xmlns:xlrd2="http://schemas.microsoft.com/office/spreadsheetml/2017/richdata2" ref="A2:V1071">
      <sortCondition ref="A1:A1071"/>
    </sortState>
  </autoFilter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B44A-7A9D-4DEA-B5A4-998801EE8BD9}">
  <dimension ref="A1:C397"/>
  <sheetViews>
    <sheetView topLeftCell="A70" workbookViewId="0"/>
  </sheetViews>
  <sheetFormatPr defaultRowHeight="14.5" x14ac:dyDescent="0.35"/>
  <cols>
    <col min="1" max="2" width="23.54296875" customWidth="1"/>
    <col min="3" max="3" width="22.1796875" customWidth="1"/>
  </cols>
  <sheetData>
    <row r="1" spans="1:3" x14ac:dyDescent="0.35">
      <c r="A1" t="s">
        <v>273</v>
      </c>
      <c r="B1" t="s">
        <v>1989</v>
      </c>
      <c r="C1" t="s">
        <v>418</v>
      </c>
    </row>
    <row r="2" spans="1:3" x14ac:dyDescent="0.35">
      <c r="A2" t="s">
        <v>286</v>
      </c>
      <c r="C2" t="s">
        <v>1928</v>
      </c>
    </row>
    <row r="3" spans="1:3" x14ac:dyDescent="0.35">
      <c r="A3" t="s">
        <v>11</v>
      </c>
      <c r="C3" t="s">
        <v>1930</v>
      </c>
    </row>
    <row r="4" spans="1:3" x14ac:dyDescent="0.35">
      <c r="A4" t="s">
        <v>11</v>
      </c>
      <c r="C4" t="s">
        <v>1925</v>
      </c>
    </row>
    <row r="5" spans="1:3" x14ac:dyDescent="0.35">
      <c r="A5" t="s">
        <v>366</v>
      </c>
      <c r="C5" t="s">
        <v>1926</v>
      </c>
    </row>
    <row r="6" spans="1:3" x14ac:dyDescent="0.35">
      <c r="A6" t="s">
        <v>287</v>
      </c>
      <c r="C6" t="s">
        <v>1933</v>
      </c>
    </row>
    <row r="7" spans="1:3" x14ac:dyDescent="0.35">
      <c r="A7" t="s">
        <v>288</v>
      </c>
      <c r="C7" t="s">
        <v>1935</v>
      </c>
    </row>
    <row r="8" spans="1:3" x14ac:dyDescent="0.35">
      <c r="A8" t="s">
        <v>1986</v>
      </c>
      <c r="C8" t="s">
        <v>1936</v>
      </c>
    </row>
    <row r="9" spans="1:3" x14ac:dyDescent="0.35">
      <c r="A9" t="s">
        <v>367</v>
      </c>
      <c r="C9" t="s">
        <v>1926</v>
      </c>
    </row>
    <row r="10" spans="1:3" x14ac:dyDescent="0.35">
      <c r="A10" t="s">
        <v>22</v>
      </c>
      <c r="C10" t="s">
        <v>1925</v>
      </c>
    </row>
    <row r="11" spans="1:3" x14ac:dyDescent="0.35">
      <c r="A11" t="s">
        <v>1947</v>
      </c>
      <c r="C11" t="s">
        <v>1929</v>
      </c>
    </row>
    <row r="12" spans="1:3" x14ac:dyDescent="0.35">
      <c r="A12" t="s">
        <v>30</v>
      </c>
      <c r="C12" t="s">
        <v>1927</v>
      </c>
    </row>
    <row r="13" spans="1:3" x14ac:dyDescent="0.35">
      <c r="A13" t="s">
        <v>33</v>
      </c>
      <c r="C13" t="s">
        <v>1930</v>
      </c>
    </row>
    <row r="14" spans="1:3" x14ac:dyDescent="0.35">
      <c r="A14" t="s">
        <v>35</v>
      </c>
      <c r="C14" t="s">
        <v>1928</v>
      </c>
    </row>
    <row r="15" spans="1:3" x14ac:dyDescent="0.35">
      <c r="A15" t="s">
        <v>36</v>
      </c>
      <c r="C15" t="s">
        <v>1936</v>
      </c>
    </row>
    <row r="16" spans="1:3" x14ac:dyDescent="0.35">
      <c r="A16" t="s">
        <v>38</v>
      </c>
      <c r="C16" t="s">
        <v>1932</v>
      </c>
    </row>
    <row r="17" spans="1:3" x14ac:dyDescent="0.35">
      <c r="A17" t="s">
        <v>39</v>
      </c>
      <c r="C17" t="s">
        <v>1926</v>
      </c>
    </row>
    <row r="18" spans="1:3" x14ac:dyDescent="0.35">
      <c r="A18" t="s">
        <v>44</v>
      </c>
      <c r="C18" t="s">
        <v>1933</v>
      </c>
    </row>
    <row r="19" spans="1:3" x14ac:dyDescent="0.35">
      <c r="A19" t="s">
        <v>289</v>
      </c>
      <c r="C19" t="s">
        <v>1930</v>
      </c>
    </row>
    <row r="20" spans="1:3" x14ac:dyDescent="0.35">
      <c r="A20" t="s">
        <v>47</v>
      </c>
      <c r="C20" t="s">
        <v>1931</v>
      </c>
    </row>
    <row r="21" spans="1:3" x14ac:dyDescent="0.35">
      <c r="A21" t="s">
        <v>49</v>
      </c>
      <c r="C21" t="s">
        <v>1928</v>
      </c>
    </row>
    <row r="22" spans="1:3" x14ac:dyDescent="0.35">
      <c r="A22" t="s">
        <v>51</v>
      </c>
      <c r="C22" t="s">
        <v>1936</v>
      </c>
    </row>
    <row r="23" spans="1:3" x14ac:dyDescent="0.35">
      <c r="A23" t="s">
        <v>54</v>
      </c>
      <c r="C23" t="s">
        <v>1936</v>
      </c>
    </row>
    <row r="24" spans="1:3" x14ac:dyDescent="0.35">
      <c r="A24" t="s">
        <v>1948</v>
      </c>
      <c r="C24" t="s">
        <v>1929</v>
      </c>
    </row>
    <row r="25" spans="1:3" x14ac:dyDescent="0.35">
      <c r="A25" t="s">
        <v>55</v>
      </c>
      <c r="C25" t="s">
        <v>1933</v>
      </c>
    </row>
    <row r="26" spans="1:3" x14ac:dyDescent="0.35">
      <c r="A26" t="s">
        <v>290</v>
      </c>
      <c r="C26" t="s">
        <v>1930</v>
      </c>
    </row>
    <row r="27" spans="1:3" x14ac:dyDescent="0.35">
      <c r="A27" t="s">
        <v>56</v>
      </c>
      <c r="C27" t="s">
        <v>1980</v>
      </c>
    </row>
    <row r="28" spans="1:3" x14ac:dyDescent="0.35">
      <c r="A28" t="s">
        <v>291</v>
      </c>
      <c r="C28" t="s">
        <v>1927</v>
      </c>
    </row>
    <row r="29" spans="1:3" x14ac:dyDescent="0.35">
      <c r="A29" t="s">
        <v>57</v>
      </c>
      <c r="C29" t="s">
        <v>1936</v>
      </c>
    </row>
    <row r="30" spans="1:3" x14ac:dyDescent="0.35">
      <c r="A30" t="s">
        <v>58</v>
      </c>
      <c r="C30" t="s">
        <v>1925</v>
      </c>
    </row>
    <row r="31" spans="1:3" x14ac:dyDescent="0.35">
      <c r="A31" t="s">
        <v>292</v>
      </c>
      <c r="C31" t="s">
        <v>1930</v>
      </c>
    </row>
    <row r="32" spans="1:3" x14ac:dyDescent="0.35">
      <c r="A32" t="s">
        <v>59</v>
      </c>
      <c r="C32" t="s">
        <v>1928</v>
      </c>
    </row>
    <row r="33" spans="1:3" x14ac:dyDescent="0.35">
      <c r="A33" t="s">
        <v>61</v>
      </c>
      <c r="C33" t="s">
        <v>1932</v>
      </c>
    </row>
    <row r="34" spans="1:3" x14ac:dyDescent="0.35">
      <c r="A34" t="s">
        <v>62</v>
      </c>
      <c r="C34" t="s">
        <v>1931</v>
      </c>
    </row>
    <row r="35" spans="1:3" x14ac:dyDescent="0.35">
      <c r="A35" t="s">
        <v>293</v>
      </c>
      <c r="C35" t="s">
        <v>1926</v>
      </c>
    </row>
    <row r="36" spans="1:3" x14ac:dyDescent="0.35">
      <c r="A36" t="s">
        <v>63</v>
      </c>
      <c r="C36" t="s">
        <v>1933</v>
      </c>
    </row>
    <row r="37" spans="1:3" x14ac:dyDescent="0.35">
      <c r="A37" t="s">
        <v>65</v>
      </c>
      <c r="C37" t="s">
        <v>1931</v>
      </c>
    </row>
    <row r="38" spans="1:3" x14ac:dyDescent="0.35">
      <c r="A38" t="s">
        <v>67</v>
      </c>
      <c r="C38" t="s">
        <v>1928</v>
      </c>
    </row>
    <row r="39" spans="1:3" x14ac:dyDescent="0.35">
      <c r="A39" t="s">
        <v>294</v>
      </c>
      <c r="C39" t="s">
        <v>1932</v>
      </c>
    </row>
    <row r="40" spans="1:3" x14ac:dyDescent="0.35">
      <c r="A40" t="s">
        <v>68</v>
      </c>
      <c r="C40" t="s">
        <v>1929</v>
      </c>
    </row>
    <row r="41" spans="1:3" x14ac:dyDescent="0.35">
      <c r="A41" t="s">
        <v>69</v>
      </c>
      <c r="C41" t="s">
        <v>1926</v>
      </c>
    </row>
    <row r="42" spans="1:3" x14ac:dyDescent="0.35">
      <c r="A42" t="s">
        <v>72</v>
      </c>
      <c r="C42" t="s">
        <v>1930</v>
      </c>
    </row>
    <row r="43" spans="1:3" x14ac:dyDescent="0.35">
      <c r="A43" t="s">
        <v>73</v>
      </c>
      <c r="C43" t="s">
        <v>1927</v>
      </c>
    </row>
    <row r="44" spans="1:3" x14ac:dyDescent="0.35">
      <c r="A44" t="s">
        <v>1950</v>
      </c>
      <c r="C44" t="s">
        <v>1929</v>
      </c>
    </row>
    <row r="45" spans="1:3" x14ac:dyDescent="0.35">
      <c r="A45" t="s">
        <v>74</v>
      </c>
      <c r="C45" t="s">
        <v>1925</v>
      </c>
    </row>
    <row r="46" spans="1:3" x14ac:dyDescent="0.35">
      <c r="A46" t="s">
        <v>295</v>
      </c>
      <c r="C46" t="s">
        <v>1925</v>
      </c>
    </row>
    <row r="47" spans="1:3" x14ac:dyDescent="0.35">
      <c r="A47" t="s">
        <v>296</v>
      </c>
      <c r="C47" t="s">
        <v>1932</v>
      </c>
    </row>
    <row r="48" spans="1:3" x14ac:dyDescent="0.35">
      <c r="A48" t="s">
        <v>1978</v>
      </c>
      <c r="C48" t="s">
        <v>1980</v>
      </c>
    </row>
    <row r="49" spans="1:3" x14ac:dyDescent="0.35">
      <c r="A49" t="s">
        <v>1938</v>
      </c>
      <c r="C49" t="s">
        <v>1926</v>
      </c>
    </row>
    <row r="50" spans="1:3" x14ac:dyDescent="0.35">
      <c r="A50" t="s">
        <v>75</v>
      </c>
      <c r="C50" t="s">
        <v>1929</v>
      </c>
    </row>
    <row r="51" spans="1:3" x14ac:dyDescent="0.35">
      <c r="A51" t="s">
        <v>368</v>
      </c>
      <c r="C51" t="s">
        <v>1935</v>
      </c>
    </row>
    <row r="52" spans="1:3" x14ac:dyDescent="0.35">
      <c r="A52" t="s">
        <v>77</v>
      </c>
      <c r="C52" t="s">
        <v>1980</v>
      </c>
    </row>
    <row r="53" spans="1:3" x14ac:dyDescent="0.35">
      <c r="A53" t="s">
        <v>78</v>
      </c>
      <c r="C53" t="s">
        <v>1932</v>
      </c>
    </row>
    <row r="54" spans="1:3" x14ac:dyDescent="0.35">
      <c r="A54" t="s">
        <v>297</v>
      </c>
      <c r="C54" t="s">
        <v>1927</v>
      </c>
    </row>
    <row r="55" spans="1:3" x14ac:dyDescent="0.35">
      <c r="A55" t="s">
        <v>1972</v>
      </c>
      <c r="C55" t="s">
        <v>1933</v>
      </c>
    </row>
    <row r="56" spans="1:3" x14ac:dyDescent="0.35">
      <c r="A56" t="s">
        <v>369</v>
      </c>
      <c r="C56" t="s">
        <v>1931</v>
      </c>
    </row>
    <row r="57" spans="1:3" x14ac:dyDescent="0.35">
      <c r="A57" t="s">
        <v>1973</v>
      </c>
      <c r="C57" t="s">
        <v>1933</v>
      </c>
    </row>
    <row r="58" spans="1:3" x14ac:dyDescent="0.35">
      <c r="A58" t="s">
        <v>79</v>
      </c>
      <c r="C58" t="s">
        <v>1935</v>
      </c>
    </row>
    <row r="59" spans="1:3" x14ac:dyDescent="0.35">
      <c r="A59" t="s">
        <v>80</v>
      </c>
      <c r="C59" t="s">
        <v>1935</v>
      </c>
    </row>
    <row r="60" spans="1:3" x14ac:dyDescent="0.35">
      <c r="A60" t="s">
        <v>81</v>
      </c>
      <c r="C60" t="s">
        <v>1931</v>
      </c>
    </row>
    <row r="61" spans="1:3" x14ac:dyDescent="0.35">
      <c r="A61" t="s">
        <v>370</v>
      </c>
      <c r="C61" t="s">
        <v>1936</v>
      </c>
    </row>
    <row r="62" spans="1:3" x14ac:dyDescent="0.35">
      <c r="A62" t="s">
        <v>82</v>
      </c>
      <c r="C62" t="s">
        <v>1935</v>
      </c>
    </row>
    <row r="63" spans="1:3" x14ac:dyDescent="0.35">
      <c r="A63" t="s">
        <v>298</v>
      </c>
      <c r="C63" t="s">
        <v>1925</v>
      </c>
    </row>
    <row r="64" spans="1:3" x14ac:dyDescent="0.35">
      <c r="A64" t="s">
        <v>1954</v>
      </c>
      <c r="C64" t="s">
        <v>1930</v>
      </c>
    </row>
    <row r="65" spans="1:3" x14ac:dyDescent="0.35">
      <c r="A65" t="s">
        <v>1956</v>
      </c>
      <c r="C65" t="s">
        <v>1930</v>
      </c>
    </row>
    <row r="66" spans="1:3" x14ac:dyDescent="0.35">
      <c r="A66" t="s">
        <v>299</v>
      </c>
      <c r="C66" t="s">
        <v>1931</v>
      </c>
    </row>
    <row r="67" spans="1:3" x14ac:dyDescent="0.35">
      <c r="A67" t="s">
        <v>85</v>
      </c>
      <c r="C67" t="s">
        <v>1935</v>
      </c>
    </row>
    <row r="68" spans="1:3" x14ac:dyDescent="0.35">
      <c r="A68" t="s">
        <v>371</v>
      </c>
      <c r="C68" t="s">
        <v>1935</v>
      </c>
    </row>
    <row r="69" spans="1:3" x14ac:dyDescent="0.35">
      <c r="A69" t="s">
        <v>1951</v>
      </c>
      <c r="C69" t="s">
        <v>1930</v>
      </c>
    </row>
    <row r="70" spans="1:3" x14ac:dyDescent="0.35">
      <c r="A70" t="s">
        <v>1987</v>
      </c>
      <c r="C70" t="s">
        <v>1936</v>
      </c>
    </row>
    <row r="71" spans="1:3" x14ac:dyDescent="0.35">
      <c r="A71" t="s">
        <v>86</v>
      </c>
      <c r="C71" t="s">
        <v>1931</v>
      </c>
    </row>
    <row r="72" spans="1:3" x14ac:dyDescent="0.35">
      <c r="A72" t="s">
        <v>372</v>
      </c>
      <c r="C72" t="s">
        <v>1932</v>
      </c>
    </row>
    <row r="73" spans="1:3" x14ac:dyDescent="0.35">
      <c r="A73" t="s">
        <v>87</v>
      </c>
      <c r="C73" t="s">
        <v>1933</v>
      </c>
    </row>
    <row r="74" spans="1:3" x14ac:dyDescent="0.35">
      <c r="A74" t="s">
        <v>88</v>
      </c>
      <c r="C74" t="s">
        <v>1928</v>
      </c>
    </row>
    <row r="75" spans="1:3" x14ac:dyDescent="0.35">
      <c r="A75" t="s">
        <v>300</v>
      </c>
      <c r="C75" t="s">
        <v>1929</v>
      </c>
    </row>
    <row r="76" spans="1:3" x14ac:dyDescent="0.35">
      <c r="A76" t="s">
        <v>89</v>
      </c>
      <c r="C76" t="s">
        <v>1925</v>
      </c>
    </row>
    <row r="77" spans="1:3" x14ac:dyDescent="0.35">
      <c r="A77" t="s">
        <v>90</v>
      </c>
      <c r="C77" t="s">
        <v>1925</v>
      </c>
    </row>
    <row r="78" spans="1:3" x14ac:dyDescent="0.35">
      <c r="A78" t="s">
        <v>92</v>
      </c>
      <c r="C78" t="s">
        <v>1926</v>
      </c>
    </row>
    <row r="79" spans="1:3" x14ac:dyDescent="0.35">
      <c r="A79" t="s">
        <v>301</v>
      </c>
      <c r="C79" t="s">
        <v>1932</v>
      </c>
    </row>
    <row r="80" spans="1:3" x14ac:dyDescent="0.35">
      <c r="A80" t="s">
        <v>302</v>
      </c>
      <c r="C80" t="s">
        <v>1927</v>
      </c>
    </row>
    <row r="81" spans="1:3" x14ac:dyDescent="0.35">
      <c r="A81" t="s">
        <v>1976</v>
      </c>
      <c r="C81" t="s">
        <v>1980</v>
      </c>
    </row>
    <row r="82" spans="1:3" x14ac:dyDescent="0.35">
      <c r="A82" t="s">
        <v>93</v>
      </c>
      <c r="C82" t="s">
        <v>1935</v>
      </c>
    </row>
    <row r="83" spans="1:3" x14ac:dyDescent="0.35">
      <c r="A83" t="s">
        <v>1985</v>
      </c>
      <c r="C83" t="s">
        <v>1936</v>
      </c>
    </row>
    <row r="84" spans="1:3" x14ac:dyDescent="0.35">
      <c r="A84" t="s">
        <v>303</v>
      </c>
      <c r="C84" t="s">
        <v>1930</v>
      </c>
    </row>
    <row r="85" spans="1:3" x14ac:dyDescent="0.35">
      <c r="A85" t="s">
        <v>94</v>
      </c>
      <c r="C85" t="s">
        <v>1932</v>
      </c>
    </row>
    <row r="86" spans="1:3" x14ac:dyDescent="0.35">
      <c r="A86" t="s">
        <v>95</v>
      </c>
      <c r="C86" t="s">
        <v>1980</v>
      </c>
    </row>
    <row r="87" spans="1:3" x14ac:dyDescent="0.35">
      <c r="A87" t="s">
        <v>304</v>
      </c>
      <c r="C87" t="s">
        <v>1926</v>
      </c>
    </row>
    <row r="88" spans="1:3" x14ac:dyDescent="0.35">
      <c r="A88" t="s">
        <v>305</v>
      </c>
      <c r="C88" t="s">
        <v>1930</v>
      </c>
    </row>
    <row r="89" spans="1:3" x14ac:dyDescent="0.35">
      <c r="A89" t="s">
        <v>96</v>
      </c>
      <c r="C89" t="s">
        <v>1932</v>
      </c>
    </row>
    <row r="90" spans="1:3" x14ac:dyDescent="0.35">
      <c r="A90" t="s">
        <v>373</v>
      </c>
      <c r="C90" t="s">
        <v>1980</v>
      </c>
    </row>
    <row r="91" spans="1:3" x14ac:dyDescent="0.35">
      <c r="A91" t="s">
        <v>1949</v>
      </c>
      <c r="C91" t="s">
        <v>1929</v>
      </c>
    </row>
    <row r="92" spans="1:3" x14ac:dyDescent="0.35">
      <c r="A92" t="s">
        <v>97</v>
      </c>
      <c r="C92" t="s">
        <v>1932</v>
      </c>
    </row>
    <row r="93" spans="1:3" x14ac:dyDescent="0.35">
      <c r="A93" t="s">
        <v>306</v>
      </c>
      <c r="C93" t="s">
        <v>1926</v>
      </c>
    </row>
    <row r="94" spans="1:3" x14ac:dyDescent="0.35">
      <c r="A94" t="s">
        <v>1963</v>
      </c>
      <c r="C94" t="s">
        <v>1932</v>
      </c>
    </row>
    <row r="95" spans="1:3" x14ac:dyDescent="0.35">
      <c r="A95" t="s">
        <v>99</v>
      </c>
      <c r="C95" t="s">
        <v>1980</v>
      </c>
    </row>
    <row r="96" spans="1:3" x14ac:dyDescent="0.35">
      <c r="A96" t="s">
        <v>374</v>
      </c>
      <c r="C96" t="s">
        <v>1933</v>
      </c>
    </row>
    <row r="97" spans="1:3" x14ac:dyDescent="0.35">
      <c r="A97" t="s">
        <v>100</v>
      </c>
      <c r="C97" t="s">
        <v>1928</v>
      </c>
    </row>
    <row r="98" spans="1:3" x14ac:dyDescent="0.35">
      <c r="A98" t="s">
        <v>1983</v>
      </c>
      <c r="C98" t="s">
        <v>1936</v>
      </c>
    </row>
    <row r="99" spans="1:3" x14ac:dyDescent="0.35">
      <c r="A99" t="s">
        <v>101</v>
      </c>
      <c r="C99" t="s">
        <v>1930</v>
      </c>
    </row>
    <row r="100" spans="1:3" x14ac:dyDescent="0.35">
      <c r="A100" t="s">
        <v>102</v>
      </c>
      <c r="C100" t="s">
        <v>1928</v>
      </c>
    </row>
    <row r="101" spans="1:3" x14ac:dyDescent="0.35">
      <c r="A101" t="s">
        <v>375</v>
      </c>
      <c r="C101" t="s">
        <v>1930</v>
      </c>
    </row>
    <row r="102" spans="1:3" x14ac:dyDescent="0.35">
      <c r="A102" t="s">
        <v>103</v>
      </c>
      <c r="C102" t="s">
        <v>1980</v>
      </c>
    </row>
    <row r="103" spans="1:3" x14ac:dyDescent="0.35">
      <c r="A103" t="s">
        <v>307</v>
      </c>
      <c r="C103" t="s">
        <v>1929</v>
      </c>
    </row>
    <row r="104" spans="1:3" x14ac:dyDescent="0.35">
      <c r="A104" t="s">
        <v>308</v>
      </c>
      <c r="C104" t="s">
        <v>1928</v>
      </c>
    </row>
    <row r="105" spans="1:3" x14ac:dyDescent="0.35">
      <c r="A105" t="s">
        <v>1967</v>
      </c>
      <c r="C105" t="s">
        <v>1933</v>
      </c>
    </row>
    <row r="106" spans="1:3" x14ac:dyDescent="0.35">
      <c r="A106" t="s">
        <v>104</v>
      </c>
      <c r="C106" t="s">
        <v>1925</v>
      </c>
    </row>
    <row r="107" spans="1:3" x14ac:dyDescent="0.35">
      <c r="A107" t="s">
        <v>105</v>
      </c>
      <c r="C107" t="s">
        <v>1927</v>
      </c>
    </row>
    <row r="108" spans="1:3" x14ac:dyDescent="0.35">
      <c r="A108" t="s">
        <v>106</v>
      </c>
      <c r="C108" t="s">
        <v>1929</v>
      </c>
    </row>
    <row r="109" spans="1:3" x14ac:dyDescent="0.35">
      <c r="A109" t="s">
        <v>376</v>
      </c>
      <c r="C109" t="s">
        <v>1980</v>
      </c>
    </row>
    <row r="110" spans="1:3" x14ac:dyDescent="0.35">
      <c r="A110" t="s">
        <v>108</v>
      </c>
      <c r="C110" t="s">
        <v>1933</v>
      </c>
    </row>
    <row r="111" spans="1:3" x14ac:dyDescent="0.35">
      <c r="A111" t="s">
        <v>109</v>
      </c>
      <c r="C111" t="s">
        <v>1931</v>
      </c>
    </row>
    <row r="112" spans="1:3" x14ac:dyDescent="0.35">
      <c r="A112" t="s">
        <v>309</v>
      </c>
      <c r="C112" t="s">
        <v>1935</v>
      </c>
    </row>
    <row r="113" spans="1:3" x14ac:dyDescent="0.35">
      <c r="A113" t="s">
        <v>110</v>
      </c>
      <c r="C113" t="s">
        <v>1925</v>
      </c>
    </row>
    <row r="114" spans="1:3" x14ac:dyDescent="0.35">
      <c r="A114" t="s">
        <v>111</v>
      </c>
      <c r="C114" t="s">
        <v>1925</v>
      </c>
    </row>
    <row r="115" spans="1:3" x14ac:dyDescent="0.35">
      <c r="A115" t="s">
        <v>112</v>
      </c>
      <c r="C115" t="s">
        <v>1929</v>
      </c>
    </row>
    <row r="116" spans="1:3" x14ac:dyDescent="0.35">
      <c r="A116" t="s">
        <v>310</v>
      </c>
      <c r="C116" t="s">
        <v>1933</v>
      </c>
    </row>
    <row r="117" spans="1:3" x14ac:dyDescent="0.35">
      <c r="A117" t="s">
        <v>1945</v>
      </c>
      <c r="C117" t="s">
        <v>1928</v>
      </c>
    </row>
    <row r="118" spans="1:3" x14ac:dyDescent="0.35">
      <c r="A118" t="s">
        <v>1939</v>
      </c>
      <c r="C118" t="s">
        <v>1926</v>
      </c>
    </row>
    <row r="119" spans="1:3" x14ac:dyDescent="0.35">
      <c r="A119" t="s">
        <v>311</v>
      </c>
      <c r="C119" t="s">
        <v>1936</v>
      </c>
    </row>
    <row r="120" spans="1:3" x14ac:dyDescent="0.35">
      <c r="A120" t="s">
        <v>377</v>
      </c>
      <c r="C120" t="s">
        <v>1929</v>
      </c>
    </row>
    <row r="121" spans="1:3" x14ac:dyDescent="0.35">
      <c r="A121" t="s">
        <v>113</v>
      </c>
      <c r="C121" t="s">
        <v>1936</v>
      </c>
    </row>
    <row r="122" spans="1:3" x14ac:dyDescent="0.35">
      <c r="A122" t="s">
        <v>1981</v>
      </c>
      <c r="C122" t="s">
        <v>1936</v>
      </c>
    </row>
    <row r="123" spans="1:3" x14ac:dyDescent="0.35">
      <c r="A123" t="s">
        <v>312</v>
      </c>
      <c r="C123" t="s">
        <v>1929</v>
      </c>
    </row>
    <row r="124" spans="1:3" x14ac:dyDescent="0.35">
      <c r="A124" t="s">
        <v>313</v>
      </c>
      <c r="C124" t="s">
        <v>1928</v>
      </c>
    </row>
    <row r="125" spans="1:3" x14ac:dyDescent="0.35">
      <c r="A125" t="s">
        <v>314</v>
      </c>
      <c r="C125" t="s">
        <v>1980</v>
      </c>
    </row>
    <row r="126" spans="1:3" x14ac:dyDescent="0.35">
      <c r="A126" t="s">
        <v>315</v>
      </c>
      <c r="C126" t="s">
        <v>1932</v>
      </c>
    </row>
    <row r="127" spans="1:3" x14ac:dyDescent="0.35">
      <c r="A127" t="s">
        <v>114</v>
      </c>
      <c r="C127" t="s">
        <v>1936</v>
      </c>
    </row>
    <row r="128" spans="1:3" x14ac:dyDescent="0.35">
      <c r="A128" t="s">
        <v>115</v>
      </c>
      <c r="C128" t="s">
        <v>1930</v>
      </c>
    </row>
    <row r="129" spans="1:3" x14ac:dyDescent="0.35">
      <c r="A129" t="s">
        <v>116</v>
      </c>
      <c r="C129" t="s">
        <v>1928</v>
      </c>
    </row>
    <row r="130" spans="1:3" x14ac:dyDescent="0.35">
      <c r="A130" t="s">
        <v>316</v>
      </c>
      <c r="C130" t="s">
        <v>1980</v>
      </c>
    </row>
    <row r="131" spans="1:3" x14ac:dyDescent="0.35">
      <c r="A131" t="s">
        <v>1975</v>
      </c>
      <c r="C131" t="s">
        <v>1925</v>
      </c>
    </row>
    <row r="132" spans="1:3" x14ac:dyDescent="0.35">
      <c r="A132" t="s">
        <v>117</v>
      </c>
      <c r="C132" t="s">
        <v>1928</v>
      </c>
    </row>
    <row r="133" spans="1:3" x14ac:dyDescent="0.35">
      <c r="A133" t="s">
        <v>317</v>
      </c>
      <c r="C133" t="s">
        <v>1933</v>
      </c>
    </row>
    <row r="134" spans="1:3" x14ac:dyDescent="0.35">
      <c r="A134" t="s">
        <v>378</v>
      </c>
      <c r="C134" t="s">
        <v>1931</v>
      </c>
    </row>
    <row r="135" spans="1:3" x14ac:dyDescent="0.35">
      <c r="A135" t="s">
        <v>379</v>
      </c>
      <c r="C135" t="s">
        <v>1931</v>
      </c>
    </row>
    <row r="136" spans="1:3" x14ac:dyDescent="0.35">
      <c r="A136" t="s">
        <v>380</v>
      </c>
      <c r="C136" t="s">
        <v>1930</v>
      </c>
    </row>
    <row r="137" spans="1:3" x14ac:dyDescent="0.35">
      <c r="A137" t="s">
        <v>118</v>
      </c>
      <c r="C137" t="s">
        <v>1930</v>
      </c>
    </row>
    <row r="138" spans="1:3" x14ac:dyDescent="0.35">
      <c r="A138" t="s">
        <v>119</v>
      </c>
      <c r="C138" t="s">
        <v>1926</v>
      </c>
    </row>
    <row r="139" spans="1:3" x14ac:dyDescent="0.35">
      <c r="A139" t="s">
        <v>381</v>
      </c>
      <c r="C139" t="s">
        <v>1935</v>
      </c>
    </row>
    <row r="140" spans="1:3" x14ac:dyDescent="0.35">
      <c r="A140" t="s">
        <v>120</v>
      </c>
      <c r="C140" t="s">
        <v>1928</v>
      </c>
    </row>
    <row r="141" spans="1:3" x14ac:dyDescent="0.35">
      <c r="A141" t="s">
        <v>121</v>
      </c>
      <c r="C141" t="s">
        <v>1935</v>
      </c>
    </row>
    <row r="142" spans="1:3" x14ac:dyDescent="0.35">
      <c r="A142" t="s">
        <v>122</v>
      </c>
      <c r="C142" t="s">
        <v>1936</v>
      </c>
    </row>
    <row r="143" spans="1:3" x14ac:dyDescent="0.35">
      <c r="A143" t="s">
        <v>123</v>
      </c>
      <c r="C143" t="s">
        <v>1933</v>
      </c>
    </row>
    <row r="144" spans="1:3" x14ac:dyDescent="0.35">
      <c r="A144" t="s">
        <v>124</v>
      </c>
      <c r="C144" t="s">
        <v>1931</v>
      </c>
    </row>
    <row r="145" spans="1:3" x14ac:dyDescent="0.35">
      <c r="A145" t="s">
        <v>318</v>
      </c>
      <c r="C145" t="s">
        <v>1929</v>
      </c>
    </row>
    <row r="146" spans="1:3" x14ac:dyDescent="0.35">
      <c r="A146" t="s">
        <v>125</v>
      </c>
      <c r="C146" t="s">
        <v>1925</v>
      </c>
    </row>
    <row r="147" spans="1:3" x14ac:dyDescent="0.35">
      <c r="A147" t="s">
        <v>319</v>
      </c>
      <c r="C147" t="s">
        <v>1931</v>
      </c>
    </row>
    <row r="148" spans="1:3" x14ac:dyDescent="0.35">
      <c r="A148" t="s">
        <v>320</v>
      </c>
      <c r="C148" t="s">
        <v>1935</v>
      </c>
    </row>
    <row r="149" spans="1:3" x14ac:dyDescent="0.35">
      <c r="A149" t="s">
        <v>382</v>
      </c>
      <c r="C149" t="s">
        <v>1933</v>
      </c>
    </row>
    <row r="150" spans="1:3" x14ac:dyDescent="0.35">
      <c r="A150" t="s">
        <v>1962</v>
      </c>
      <c r="C150" t="s">
        <v>1931</v>
      </c>
    </row>
    <row r="151" spans="1:3" x14ac:dyDescent="0.35">
      <c r="A151" t="s">
        <v>126</v>
      </c>
      <c r="C151" t="s">
        <v>1929</v>
      </c>
    </row>
    <row r="152" spans="1:3" x14ac:dyDescent="0.35">
      <c r="A152" t="s">
        <v>1953</v>
      </c>
      <c r="C152" t="s">
        <v>1930</v>
      </c>
    </row>
    <row r="153" spans="1:3" x14ac:dyDescent="0.35">
      <c r="A153" t="s">
        <v>383</v>
      </c>
      <c r="C153" t="s">
        <v>1932</v>
      </c>
    </row>
    <row r="154" spans="1:3" x14ac:dyDescent="0.35">
      <c r="A154" t="s">
        <v>127</v>
      </c>
      <c r="C154" t="s">
        <v>1927</v>
      </c>
    </row>
    <row r="155" spans="1:3" x14ac:dyDescent="0.35">
      <c r="A155" t="s">
        <v>1940</v>
      </c>
      <c r="C155" t="s">
        <v>1926</v>
      </c>
    </row>
    <row r="156" spans="1:3" x14ac:dyDescent="0.35">
      <c r="A156" t="s">
        <v>384</v>
      </c>
      <c r="C156" t="s">
        <v>1932</v>
      </c>
    </row>
    <row r="157" spans="1:3" x14ac:dyDescent="0.35">
      <c r="A157" t="s">
        <v>128</v>
      </c>
      <c r="C157" t="s">
        <v>1935</v>
      </c>
    </row>
    <row r="158" spans="1:3" x14ac:dyDescent="0.35">
      <c r="A158" t="s">
        <v>129</v>
      </c>
      <c r="C158" t="s">
        <v>1935</v>
      </c>
    </row>
    <row r="159" spans="1:3" x14ac:dyDescent="0.35">
      <c r="A159" t="s">
        <v>1946</v>
      </c>
      <c r="C159" t="s">
        <v>1928</v>
      </c>
    </row>
    <row r="160" spans="1:3" x14ac:dyDescent="0.35">
      <c r="A160" t="s">
        <v>1965</v>
      </c>
      <c r="C160" t="s">
        <v>1932</v>
      </c>
    </row>
    <row r="161" spans="1:3" x14ac:dyDescent="0.35">
      <c r="A161" t="s">
        <v>130</v>
      </c>
      <c r="C161" t="s">
        <v>1927</v>
      </c>
    </row>
    <row r="162" spans="1:3" x14ac:dyDescent="0.35">
      <c r="A162" t="s">
        <v>321</v>
      </c>
      <c r="C162" t="s">
        <v>1935</v>
      </c>
    </row>
    <row r="163" spans="1:3" x14ac:dyDescent="0.35">
      <c r="A163" t="s">
        <v>131</v>
      </c>
      <c r="C163" t="s">
        <v>1936</v>
      </c>
    </row>
    <row r="164" spans="1:3" x14ac:dyDescent="0.35">
      <c r="A164" t="s">
        <v>132</v>
      </c>
      <c r="C164" t="s">
        <v>1930</v>
      </c>
    </row>
    <row r="165" spans="1:3" x14ac:dyDescent="0.35">
      <c r="A165" t="s">
        <v>133</v>
      </c>
      <c r="C165" t="s">
        <v>1935</v>
      </c>
    </row>
    <row r="166" spans="1:3" x14ac:dyDescent="0.35">
      <c r="A166" t="s">
        <v>134</v>
      </c>
      <c r="C166" t="s">
        <v>1933</v>
      </c>
    </row>
    <row r="167" spans="1:3" x14ac:dyDescent="0.35">
      <c r="A167" t="s">
        <v>135</v>
      </c>
      <c r="C167" t="s">
        <v>1933</v>
      </c>
    </row>
    <row r="168" spans="1:3" x14ac:dyDescent="0.35">
      <c r="A168" t="s">
        <v>136</v>
      </c>
      <c r="C168" t="s">
        <v>1932</v>
      </c>
    </row>
    <row r="169" spans="1:3" x14ac:dyDescent="0.35">
      <c r="A169" t="s">
        <v>137</v>
      </c>
      <c r="C169" t="s">
        <v>1932</v>
      </c>
    </row>
    <row r="170" spans="1:3" x14ac:dyDescent="0.35">
      <c r="A170" t="s">
        <v>138</v>
      </c>
      <c r="C170" t="s">
        <v>1980</v>
      </c>
    </row>
    <row r="171" spans="1:3" x14ac:dyDescent="0.35">
      <c r="A171" t="s">
        <v>1977</v>
      </c>
      <c r="C171" t="s">
        <v>1980</v>
      </c>
    </row>
    <row r="172" spans="1:3" x14ac:dyDescent="0.35">
      <c r="A172" t="s">
        <v>139</v>
      </c>
      <c r="C172" t="s">
        <v>1936</v>
      </c>
    </row>
    <row r="173" spans="1:3" x14ac:dyDescent="0.35">
      <c r="A173" t="s">
        <v>322</v>
      </c>
      <c r="C173" t="s">
        <v>1930</v>
      </c>
    </row>
    <row r="174" spans="1:3" x14ac:dyDescent="0.35">
      <c r="A174" t="s">
        <v>140</v>
      </c>
      <c r="C174" t="s">
        <v>1933</v>
      </c>
    </row>
    <row r="175" spans="1:3" x14ac:dyDescent="0.35">
      <c r="A175" t="s">
        <v>323</v>
      </c>
      <c r="C175" t="s">
        <v>1927</v>
      </c>
    </row>
    <row r="176" spans="1:3" x14ac:dyDescent="0.35">
      <c r="A176" t="s">
        <v>141</v>
      </c>
      <c r="C176" t="s">
        <v>1926</v>
      </c>
    </row>
    <row r="177" spans="1:3" x14ac:dyDescent="0.35">
      <c r="A177" t="s">
        <v>385</v>
      </c>
      <c r="C177" t="s">
        <v>1931</v>
      </c>
    </row>
    <row r="178" spans="1:3" x14ac:dyDescent="0.35">
      <c r="A178" t="s">
        <v>386</v>
      </c>
      <c r="C178" t="s">
        <v>1926</v>
      </c>
    </row>
    <row r="179" spans="1:3" x14ac:dyDescent="0.35">
      <c r="A179" t="s">
        <v>142</v>
      </c>
      <c r="C179" t="s">
        <v>1980</v>
      </c>
    </row>
    <row r="180" spans="1:3" x14ac:dyDescent="0.35">
      <c r="A180" t="s">
        <v>1984</v>
      </c>
      <c r="C180" t="s">
        <v>1936</v>
      </c>
    </row>
    <row r="181" spans="1:3" x14ac:dyDescent="0.35">
      <c r="A181" t="s">
        <v>387</v>
      </c>
      <c r="C181" t="s">
        <v>1930</v>
      </c>
    </row>
    <row r="182" spans="1:3" x14ac:dyDescent="0.35">
      <c r="A182" t="s">
        <v>143</v>
      </c>
      <c r="C182" t="s">
        <v>1980</v>
      </c>
    </row>
    <row r="183" spans="1:3" x14ac:dyDescent="0.35">
      <c r="A183" t="s">
        <v>144</v>
      </c>
      <c r="C183" t="s">
        <v>1930</v>
      </c>
    </row>
    <row r="184" spans="1:3" x14ac:dyDescent="0.35">
      <c r="A184" t="s">
        <v>145</v>
      </c>
      <c r="C184" t="s">
        <v>1980</v>
      </c>
    </row>
    <row r="185" spans="1:3" x14ac:dyDescent="0.35">
      <c r="A185" t="s">
        <v>146</v>
      </c>
      <c r="C185" t="s">
        <v>1927</v>
      </c>
    </row>
    <row r="186" spans="1:3" x14ac:dyDescent="0.35">
      <c r="A186" t="s">
        <v>147</v>
      </c>
      <c r="C186" t="s">
        <v>1927</v>
      </c>
    </row>
    <row r="187" spans="1:3" x14ac:dyDescent="0.35">
      <c r="A187" t="s">
        <v>148</v>
      </c>
      <c r="C187" t="s">
        <v>1936</v>
      </c>
    </row>
    <row r="188" spans="1:3" x14ac:dyDescent="0.35">
      <c r="A188" t="s">
        <v>149</v>
      </c>
      <c r="C188" t="s">
        <v>1930</v>
      </c>
    </row>
    <row r="189" spans="1:3" x14ac:dyDescent="0.35">
      <c r="A189" t="s">
        <v>150</v>
      </c>
      <c r="C189" t="s">
        <v>1926</v>
      </c>
    </row>
    <row r="190" spans="1:3" x14ac:dyDescent="0.35">
      <c r="A190" t="s">
        <v>324</v>
      </c>
      <c r="C190" t="s">
        <v>1931</v>
      </c>
    </row>
    <row r="191" spans="1:3" x14ac:dyDescent="0.35">
      <c r="A191" t="s">
        <v>151</v>
      </c>
      <c r="C191" t="s">
        <v>1931</v>
      </c>
    </row>
    <row r="192" spans="1:3" x14ac:dyDescent="0.35">
      <c r="A192" t="s">
        <v>1941</v>
      </c>
      <c r="C192" t="s">
        <v>1926</v>
      </c>
    </row>
    <row r="193" spans="1:3" x14ac:dyDescent="0.35">
      <c r="A193" t="s">
        <v>152</v>
      </c>
      <c r="C193" t="s">
        <v>1935</v>
      </c>
    </row>
    <row r="194" spans="1:3" x14ac:dyDescent="0.35">
      <c r="A194" t="s">
        <v>153</v>
      </c>
      <c r="C194" t="s">
        <v>1928</v>
      </c>
    </row>
    <row r="195" spans="1:3" x14ac:dyDescent="0.35">
      <c r="A195" t="s">
        <v>1942</v>
      </c>
      <c r="C195" t="s">
        <v>1926</v>
      </c>
    </row>
    <row r="196" spans="1:3" x14ac:dyDescent="0.35">
      <c r="A196" t="s">
        <v>154</v>
      </c>
      <c r="C196" t="s">
        <v>1931</v>
      </c>
    </row>
    <row r="197" spans="1:3" x14ac:dyDescent="0.35">
      <c r="A197" t="s">
        <v>325</v>
      </c>
      <c r="C197" t="s">
        <v>1931</v>
      </c>
    </row>
    <row r="198" spans="1:3" x14ac:dyDescent="0.35">
      <c r="A198" t="s">
        <v>388</v>
      </c>
      <c r="C198" t="s">
        <v>1932</v>
      </c>
    </row>
    <row r="199" spans="1:3" x14ac:dyDescent="0.35">
      <c r="A199" t="s">
        <v>326</v>
      </c>
      <c r="C199" t="s">
        <v>1936</v>
      </c>
    </row>
    <row r="200" spans="1:3" x14ac:dyDescent="0.35">
      <c r="A200" t="s">
        <v>389</v>
      </c>
      <c r="C200" t="s">
        <v>1925</v>
      </c>
    </row>
    <row r="201" spans="1:3" x14ac:dyDescent="0.35">
      <c r="A201" t="s">
        <v>155</v>
      </c>
      <c r="C201" t="s">
        <v>1930</v>
      </c>
    </row>
    <row r="202" spans="1:3" x14ac:dyDescent="0.35">
      <c r="A202" t="s">
        <v>327</v>
      </c>
      <c r="C202" t="s">
        <v>1932</v>
      </c>
    </row>
    <row r="203" spans="1:3" x14ac:dyDescent="0.35">
      <c r="A203" t="s">
        <v>156</v>
      </c>
      <c r="C203" t="s">
        <v>1927</v>
      </c>
    </row>
    <row r="204" spans="1:3" x14ac:dyDescent="0.35">
      <c r="A204" t="s">
        <v>157</v>
      </c>
      <c r="C204" t="s">
        <v>1932</v>
      </c>
    </row>
    <row r="205" spans="1:3" x14ac:dyDescent="0.35">
      <c r="A205" t="s">
        <v>328</v>
      </c>
      <c r="C205" t="s">
        <v>1925</v>
      </c>
    </row>
    <row r="206" spans="1:3" x14ac:dyDescent="0.35">
      <c r="A206" t="s">
        <v>329</v>
      </c>
      <c r="C206" t="s">
        <v>1935</v>
      </c>
    </row>
    <row r="207" spans="1:3" x14ac:dyDescent="0.35">
      <c r="A207" t="s">
        <v>390</v>
      </c>
      <c r="C207" t="s">
        <v>1935</v>
      </c>
    </row>
    <row r="208" spans="1:3" x14ac:dyDescent="0.35">
      <c r="A208" t="s">
        <v>158</v>
      </c>
      <c r="C208" t="s">
        <v>1935</v>
      </c>
    </row>
    <row r="209" spans="1:3" x14ac:dyDescent="0.35">
      <c r="A209" t="s">
        <v>330</v>
      </c>
      <c r="C209" t="s">
        <v>1930</v>
      </c>
    </row>
    <row r="210" spans="1:3" x14ac:dyDescent="0.35">
      <c r="A210" t="s">
        <v>159</v>
      </c>
      <c r="C210" t="s">
        <v>1927</v>
      </c>
    </row>
    <row r="211" spans="1:3" x14ac:dyDescent="0.35">
      <c r="A211" t="s">
        <v>331</v>
      </c>
      <c r="C211" t="s">
        <v>1929</v>
      </c>
    </row>
    <row r="212" spans="1:3" x14ac:dyDescent="0.35">
      <c r="A212" t="s">
        <v>332</v>
      </c>
      <c r="C212" t="s">
        <v>1925</v>
      </c>
    </row>
    <row r="213" spans="1:3" x14ac:dyDescent="0.35">
      <c r="A213" t="s">
        <v>161</v>
      </c>
      <c r="C213" t="s">
        <v>1932</v>
      </c>
    </row>
    <row r="214" spans="1:3" x14ac:dyDescent="0.35">
      <c r="A214" t="s">
        <v>162</v>
      </c>
      <c r="C214" t="s">
        <v>1927</v>
      </c>
    </row>
    <row r="215" spans="1:3" x14ac:dyDescent="0.35">
      <c r="A215" t="s">
        <v>163</v>
      </c>
      <c r="C215" t="s">
        <v>1929</v>
      </c>
    </row>
    <row r="216" spans="1:3" x14ac:dyDescent="0.35">
      <c r="A216" t="s">
        <v>391</v>
      </c>
      <c r="C216" t="s">
        <v>1933</v>
      </c>
    </row>
    <row r="217" spans="1:3" x14ac:dyDescent="0.35">
      <c r="A217" t="s">
        <v>164</v>
      </c>
      <c r="C217" t="s">
        <v>1927</v>
      </c>
    </row>
    <row r="218" spans="1:3" x14ac:dyDescent="0.35">
      <c r="A218" t="s">
        <v>333</v>
      </c>
      <c r="C218" t="s">
        <v>1936</v>
      </c>
    </row>
    <row r="219" spans="1:3" x14ac:dyDescent="0.35">
      <c r="A219" t="s">
        <v>1957</v>
      </c>
      <c r="C219" t="s">
        <v>1930</v>
      </c>
    </row>
    <row r="220" spans="1:3" x14ac:dyDescent="0.35">
      <c r="A220" t="s">
        <v>165</v>
      </c>
      <c r="C220" t="s">
        <v>1926</v>
      </c>
    </row>
    <row r="221" spans="1:3" x14ac:dyDescent="0.35">
      <c r="A221" t="s">
        <v>166</v>
      </c>
      <c r="C221" t="s">
        <v>1931</v>
      </c>
    </row>
    <row r="222" spans="1:3" x14ac:dyDescent="0.35">
      <c r="A222" t="s">
        <v>167</v>
      </c>
      <c r="C222" t="s">
        <v>1936</v>
      </c>
    </row>
    <row r="223" spans="1:3" x14ac:dyDescent="0.35">
      <c r="A223" t="s">
        <v>1943</v>
      </c>
      <c r="C223" t="s">
        <v>1928</v>
      </c>
    </row>
    <row r="224" spans="1:3" x14ac:dyDescent="0.35">
      <c r="A224" t="s">
        <v>168</v>
      </c>
      <c r="C224" t="s">
        <v>1927</v>
      </c>
    </row>
    <row r="225" spans="1:3" x14ac:dyDescent="0.35">
      <c r="A225" t="s">
        <v>169</v>
      </c>
      <c r="C225" t="s">
        <v>1935</v>
      </c>
    </row>
    <row r="226" spans="1:3" x14ac:dyDescent="0.35">
      <c r="A226" t="s">
        <v>170</v>
      </c>
      <c r="C226" t="s">
        <v>1927</v>
      </c>
    </row>
    <row r="227" spans="1:3" x14ac:dyDescent="0.35">
      <c r="A227" t="s">
        <v>171</v>
      </c>
      <c r="C227" t="s">
        <v>1925</v>
      </c>
    </row>
    <row r="228" spans="1:3" x14ac:dyDescent="0.35">
      <c r="A228" t="s">
        <v>172</v>
      </c>
      <c r="C228" t="s">
        <v>1929</v>
      </c>
    </row>
    <row r="229" spans="1:3" x14ac:dyDescent="0.35">
      <c r="A229" t="s">
        <v>1988</v>
      </c>
      <c r="C229" t="s">
        <v>1936</v>
      </c>
    </row>
    <row r="230" spans="1:3" x14ac:dyDescent="0.35">
      <c r="A230" t="s">
        <v>173</v>
      </c>
      <c r="C230" t="s">
        <v>1935</v>
      </c>
    </row>
    <row r="231" spans="1:3" x14ac:dyDescent="0.35">
      <c r="A231" t="s">
        <v>175</v>
      </c>
      <c r="C231" t="s">
        <v>1926</v>
      </c>
    </row>
    <row r="232" spans="1:3" x14ac:dyDescent="0.35">
      <c r="A232" t="s">
        <v>334</v>
      </c>
      <c r="C232" t="s">
        <v>1926</v>
      </c>
    </row>
    <row r="233" spans="1:3" x14ac:dyDescent="0.35">
      <c r="A233" t="s">
        <v>1970</v>
      </c>
      <c r="C233" t="s">
        <v>1933</v>
      </c>
    </row>
    <row r="234" spans="1:3" x14ac:dyDescent="0.35">
      <c r="A234" t="s">
        <v>335</v>
      </c>
      <c r="C234" t="s">
        <v>1930</v>
      </c>
    </row>
    <row r="235" spans="1:3" x14ac:dyDescent="0.35">
      <c r="A235" t="s">
        <v>176</v>
      </c>
      <c r="C235" t="s">
        <v>1931</v>
      </c>
    </row>
    <row r="236" spans="1:3" x14ac:dyDescent="0.35">
      <c r="A236" t="s">
        <v>177</v>
      </c>
      <c r="C236" t="s">
        <v>1927</v>
      </c>
    </row>
    <row r="237" spans="1:3" x14ac:dyDescent="0.35">
      <c r="A237" t="s">
        <v>178</v>
      </c>
      <c r="C237" t="s">
        <v>1980</v>
      </c>
    </row>
    <row r="238" spans="1:3" x14ac:dyDescent="0.35">
      <c r="A238" t="s">
        <v>392</v>
      </c>
      <c r="C238" t="s">
        <v>1928</v>
      </c>
    </row>
    <row r="239" spans="1:3" x14ac:dyDescent="0.35">
      <c r="A239" t="s">
        <v>336</v>
      </c>
      <c r="C239" t="s">
        <v>1936</v>
      </c>
    </row>
    <row r="240" spans="1:3" x14ac:dyDescent="0.35">
      <c r="A240" t="s">
        <v>179</v>
      </c>
      <c r="C240" t="s">
        <v>1927</v>
      </c>
    </row>
    <row r="241" spans="1:3" x14ac:dyDescent="0.35">
      <c r="A241" t="s">
        <v>180</v>
      </c>
      <c r="C241" t="s">
        <v>1929</v>
      </c>
    </row>
    <row r="242" spans="1:3" x14ac:dyDescent="0.35">
      <c r="A242" t="s">
        <v>337</v>
      </c>
      <c r="C242" t="s">
        <v>1980</v>
      </c>
    </row>
    <row r="243" spans="1:3" x14ac:dyDescent="0.35">
      <c r="A243" t="s">
        <v>338</v>
      </c>
      <c r="C243" t="s">
        <v>1925</v>
      </c>
    </row>
    <row r="244" spans="1:3" x14ac:dyDescent="0.35">
      <c r="A244" t="s">
        <v>339</v>
      </c>
      <c r="C244" t="s">
        <v>1936</v>
      </c>
    </row>
    <row r="245" spans="1:3" x14ac:dyDescent="0.35">
      <c r="A245" t="s">
        <v>340</v>
      </c>
      <c r="C245" t="s">
        <v>1931</v>
      </c>
    </row>
    <row r="246" spans="1:3" x14ac:dyDescent="0.35">
      <c r="A246" t="s">
        <v>1974</v>
      </c>
      <c r="C246" t="s">
        <v>1933</v>
      </c>
    </row>
    <row r="247" spans="1:3" x14ac:dyDescent="0.35">
      <c r="A247" t="s">
        <v>1969</v>
      </c>
      <c r="C247" t="s">
        <v>1933</v>
      </c>
    </row>
    <row r="248" spans="1:3" x14ac:dyDescent="0.35">
      <c r="A248" t="s">
        <v>1958</v>
      </c>
      <c r="C248" t="s">
        <v>1930</v>
      </c>
    </row>
    <row r="249" spans="1:3" x14ac:dyDescent="0.35">
      <c r="A249" t="s">
        <v>181</v>
      </c>
      <c r="C249" t="s">
        <v>1925</v>
      </c>
    </row>
    <row r="250" spans="1:3" x14ac:dyDescent="0.35">
      <c r="A250" t="s">
        <v>182</v>
      </c>
      <c r="C250" t="s">
        <v>1933</v>
      </c>
    </row>
    <row r="251" spans="1:3" x14ac:dyDescent="0.35">
      <c r="A251" t="s">
        <v>393</v>
      </c>
      <c r="C251" t="s">
        <v>1935</v>
      </c>
    </row>
    <row r="252" spans="1:3" x14ac:dyDescent="0.35">
      <c r="A252" t="s">
        <v>183</v>
      </c>
      <c r="C252" t="s">
        <v>1929</v>
      </c>
    </row>
    <row r="253" spans="1:3" x14ac:dyDescent="0.35">
      <c r="A253" t="s">
        <v>184</v>
      </c>
      <c r="C253" t="s">
        <v>1930</v>
      </c>
    </row>
    <row r="254" spans="1:3" x14ac:dyDescent="0.35">
      <c r="A254" t="s">
        <v>341</v>
      </c>
      <c r="C254" t="s">
        <v>1929</v>
      </c>
    </row>
    <row r="255" spans="1:3" x14ac:dyDescent="0.35">
      <c r="A255" t="s">
        <v>185</v>
      </c>
      <c r="C255" t="s">
        <v>1926</v>
      </c>
    </row>
    <row r="256" spans="1:3" x14ac:dyDescent="0.35">
      <c r="A256" t="s">
        <v>186</v>
      </c>
      <c r="C256" t="s">
        <v>1927</v>
      </c>
    </row>
    <row r="257" spans="1:3" x14ac:dyDescent="0.35">
      <c r="A257" t="s">
        <v>187</v>
      </c>
      <c r="C257" t="s">
        <v>1936</v>
      </c>
    </row>
    <row r="258" spans="1:3" x14ac:dyDescent="0.35">
      <c r="A258" t="s">
        <v>188</v>
      </c>
      <c r="C258" t="s">
        <v>1931</v>
      </c>
    </row>
    <row r="259" spans="1:3" x14ac:dyDescent="0.35">
      <c r="A259" t="s">
        <v>189</v>
      </c>
      <c r="C259" t="s">
        <v>1926</v>
      </c>
    </row>
    <row r="260" spans="1:3" x14ac:dyDescent="0.35">
      <c r="A260" t="s">
        <v>190</v>
      </c>
      <c r="C260" t="s">
        <v>1936</v>
      </c>
    </row>
    <row r="261" spans="1:3" x14ac:dyDescent="0.35">
      <c r="A261" t="s">
        <v>394</v>
      </c>
      <c r="C261" t="s">
        <v>1925</v>
      </c>
    </row>
    <row r="262" spans="1:3" x14ac:dyDescent="0.35">
      <c r="A262" t="s">
        <v>192</v>
      </c>
      <c r="C262" t="s">
        <v>1928</v>
      </c>
    </row>
    <row r="263" spans="1:3" x14ac:dyDescent="0.35">
      <c r="A263" t="s">
        <v>193</v>
      </c>
      <c r="C263" t="s">
        <v>1931</v>
      </c>
    </row>
    <row r="264" spans="1:3" x14ac:dyDescent="0.35">
      <c r="A264" t="s">
        <v>191</v>
      </c>
      <c r="C264" t="s">
        <v>1928</v>
      </c>
    </row>
    <row r="265" spans="1:3" x14ac:dyDescent="0.35">
      <c r="A265" t="s">
        <v>1971</v>
      </c>
      <c r="C265" t="s">
        <v>1933</v>
      </c>
    </row>
    <row r="266" spans="1:3" x14ac:dyDescent="0.35">
      <c r="A266" t="s">
        <v>1961</v>
      </c>
      <c r="C266" t="s">
        <v>1931</v>
      </c>
    </row>
    <row r="267" spans="1:3" x14ac:dyDescent="0.35">
      <c r="A267" t="s">
        <v>195</v>
      </c>
      <c r="C267" t="s">
        <v>1980</v>
      </c>
    </row>
    <row r="268" spans="1:3" x14ac:dyDescent="0.35">
      <c r="A268" t="s">
        <v>196</v>
      </c>
      <c r="C268" t="s">
        <v>1930</v>
      </c>
    </row>
    <row r="269" spans="1:3" x14ac:dyDescent="0.35">
      <c r="A269" t="s">
        <v>1960</v>
      </c>
      <c r="C269" t="s">
        <v>1930</v>
      </c>
    </row>
    <row r="270" spans="1:3" x14ac:dyDescent="0.35">
      <c r="A270" t="s">
        <v>197</v>
      </c>
      <c r="C270" t="s">
        <v>1935</v>
      </c>
    </row>
    <row r="271" spans="1:3" x14ac:dyDescent="0.35">
      <c r="A271" t="s">
        <v>395</v>
      </c>
      <c r="C271" t="s">
        <v>1936</v>
      </c>
    </row>
    <row r="272" spans="1:3" x14ac:dyDescent="0.35">
      <c r="A272" t="s">
        <v>198</v>
      </c>
      <c r="C272" t="s">
        <v>1925</v>
      </c>
    </row>
    <row r="273" spans="1:3" x14ac:dyDescent="0.35">
      <c r="A273" t="s">
        <v>342</v>
      </c>
      <c r="C273" t="s">
        <v>1932</v>
      </c>
    </row>
    <row r="274" spans="1:3" x14ac:dyDescent="0.35">
      <c r="A274" t="s">
        <v>199</v>
      </c>
      <c r="C274" t="s">
        <v>1927</v>
      </c>
    </row>
    <row r="275" spans="1:3" x14ac:dyDescent="0.35">
      <c r="A275" t="s">
        <v>200</v>
      </c>
      <c r="C275" t="s">
        <v>1927</v>
      </c>
    </row>
    <row r="276" spans="1:3" x14ac:dyDescent="0.35">
      <c r="A276" t="s">
        <v>201</v>
      </c>
      <c r="C276" t="s">
        <v>1930</v>
      </c>
    </row>
    <row r="277" spans="1:3" x14ac:dyDescent="0.35">
      <c r="A277" t="s">
        <v>202</v>
      </c>
      <c r="C277" t="s">
        <v>1925</v>
      </c>
    </row>
    <row r="278" spans="1:3" x14ac:dyDescent="0.35">
      <c r="A278" t="s">
        <v>343</v>
      </c>
      <c r="C278" t="s">
        <v>1927</v>
      </c>
    </row>
    <row r="279" spans="1:3" x14ac:dyDescent="0.35">
      <c r="A279" t="s">
        <v>203</v>
      </c>
      <c r="C279" t="s">
        <v>1926</v>
      </c>
    </row>
    <row r="280" spans="1:3" x14ac:dyDescent="0.35">
      <c r="A280" t="s">
        <v>204</v>
      </c>
      <c r="C280" t="s">
        <v>1927</v>
      </c>
    </row>
    <row r="281" spans="1:3" x14ac:dyDescent="0.35">
      <c r="A281" t="s">
        <v>396</v>
      </c>
      <c r="C281" t="s">
        <v>1927</v>
      </c>
    </row>
    <row r="282" spans="1:3" x14ac:dyDescent="0.35">
      <c r="A282" t="s">
        <v>205</v>
      </c>
      <c r="C282" t="s">
        <v>1933</v>
      </c>
    </row>
    <row r="283" spans="1:3" x14ac:dyDescent="0.35">
      <c r="A283" t="s">
        <v>206</v>
      </c>
      <c r="C283" t="s">
        <v>1936</v>
      </c>
    </row>
    <row r="284" spans="1:3" x14ac:dyDescent="0.35">
      <c r="A284" t="s">
        <v>207</v>
      </c>
      <c r="C284" t="s">
        <v>1928</v>
      </c>
    </row>
    <row r="285" spans="1:3" x14ac:dyDescent="0.35">
      <c r="A285" t="s">
        <v>208</v>
      </c>
      <c r="C285" t="s">
        <v>1935</v>
      </c>
    </row>
    <row r="286" spans="1:3" x14ac:dyDescent="0.35">
      <c r="A286" t="s">
        <v>397</v>
      </c>
      <c r="C286" t="s">
        <v>1935</v>
      </c>
    </row>
    <row r="287" spans="1:3" x14ac:dyDescent="0.35">
      <c r="A287" t="s">
        <v>209</v>
      </c>
      <c r="C287" t="s">
        <v>1928</v>
      </c>
    </row>
    <row r="288" spans="1:3" x14ac:dyDescent="0.35">
      <c r="A288" t="s">
        <v>398</v>
      </c>
      <c r="C288" t="s">
        <v>1933</v>
      </c>
    </row>
    <row r="289" spans="1:3" x14ac:dyDescent="0.35">
      <c r="A289" t="s">
        <v>210</v>
      </c>
      <c r="C289" t="s">
        <v>1925</v>
      </c>
    </row>
    <row r="290" spans="1:3" x14ac:dyDescent="0.35">
      <c r="A290" t="s">
        <v>211</v>
      </c>
      <c r="C290" t="s">
        <v>1929</v>
      </c>
    </row>
    <row r="291" spans="1:3" x14ac:dyDescent="0.35">
      <c r="A291" t="s">
        <v>1959</v>
      </c>
      <c r="C291" t="s">
        <v>1930</v>
      </c>
    </row>
    <row r="292" spans="1:3" x14ac:dyDescent="0.35">
      <c r="A292" t="s">
        <v>399</v>
      </c>
      <c r="C292" t="s">
        <v>1926</v>
      </c>
    </row>
    <row r="293" spans="1:3" x14ac:dyDescent="0.35">
      <c r="A293" t="s">
        <v>212</v>
      </c>
      <c r="C293" t="s">
        <v>1933</v>
      </c>
    </row>
    <row r="294" spans="1:3" x14ac:dyDescent="0.35">
      <c r="A294" t="s">
        <v>344</v>
      </c>
      <c r="C294" t="s">
        <v>1930</v>
      </c>
    </row>
    <row r="295" spans="1:3" x14ac:dyDescent="0.35">
      <c r="A295" t="s">
        <v>213</v>
      </c>
      <c r="C295" t="s">
        <v>1932</v>
      </c>
    </row>
    <row r="296" spans="1:3" x14ac:dyDescent="0.35">
      <c r="A296" t="s">
        <v>214</v>
      </c>
      <c r="C296" t="s">
        <v>1929</v>
      </c>
    </row>
    <row r="297" spans="1:3" x14ac:dyDescent="0.35">
      <c r="A297" t="s">
        <v>215</v>
      </c>
      <c r="C297" t="s">
        <v>1925</v>
      </c>
    </row>
    <row r="298" spans="1:3" x14ac:dyDescent="0.35">
      <c r="A298" t="s">
        <v>216</v>
      </c>
      <c r="C298" t="s">
        <v>1931</v>
      </c>
    </row>
    <row r="299" spans="1:3" x14ac:dyDescent="0.35">
      <c r="A299" t="s">
        <v>217</v>
      </c>
      <c r="C299" t="s">
        <v>1929</v>
      </c>
    </row>
    <row r="300" spans="1:3" x14ac:dyDescent="0.35">
      <c r="A300" t="s">
        <v>345</v>
      </c>
      <c r="C300" t="s">
        <v>1928</v>
      </c>
    </row>
    <row r="301" spans="1:3" x14ac:dyDescent="0.35">
      <c r="A301" t="s">
        <v>218</v>
      </c>
      <c r="C301" t="s">
        <v>1936</v>
      </c>
    </row>
    <row r="302" spans="1:3" x14ac:dyDescent="0.35">
      <c r="A302" t="s">
        <v>1952</v>
      </c>
      <c r="C302" t="s">
        <v>1930</v>
      </c>
    </row>
    <row r="303" spans="1:3" x14ac:dyDescent="0.35">
      <c r="A303" t="s">
        <v>346</v>
      </c>
      <c r="C303" t="s">
        <v>1933</v>
      </c>
    </row>
    <row r="304" spans="1:3" x14ac:dyDescent="0.35">
      <c r="A304" t="s">
        <v>219</v>
      </c>
      <c r="C304" t="s">
        <v>1925</v>
      </c>
    </row>
    <row r="305" spans="1:3" x14ac:dyDescent="0.35">
      <c r="A305" t="s">
        <v>220</v>
      </c>
      <c r="C305" t="s">
        <v>1925</v>
      </c>
    </row>
    <row r="306" spans="1:3" x14ac:dyDescent="0.35">
      <c r="A306" t="s">
        <v>221</v>
      </c>
      <c r="C306" t="s">
        <v>1929</v>
      </c>
    </row>
    <row r="307" spans="1:3" x14ac:dyDescent="0.35">
      <c r="A307" t="s">
        <v>222</v>
      </c>
      <c r="C307" t="s">
        <v>1925</v>
      </c>
    </row>
    <row r="308" spans="1:3" x14ac:dyDescent="0.35">
      <c r="A308" t="s">
        <v>223</v>
      </c>
      <c r="C308" t="s">
        <v>1925</v>
      </c>
    </row>
    <row r="309" spans="1:3" x14ac:dyDescent="0.35">
      <c r="A309" t="s">
        <v>224</v>
      </c>
      <c r="C309" t="s">
        <v>1930</v>
      </c>
    </row>
    <row r="310" spans="1:3" x14ac:dyDescent="0.35">
      <c r="A310" t="s">
        <v>1966</v>
      </c>
      <c r="C310" t="s">
        <v>1932</v>
      </c>
    </row>
    <row r="311" spans="1:3" x14ac:dyDescent="0.35">
      <c r="A311" t="s">
        <v>347</v>
      </c>
      <c r="C311" t="s">
        <v>1935</v>
      </c>
    </row>
    <row r="312" spans="1:3" x14ac:dyDescent="0.35">
      <c r="A312" t="s">
        <v>225</v>
      </c>
      <c r="C312" t="s">
        <v>1927</v>
      </c>
    </row>
    <row r="313" spans="1:3" x14ac:dyDescent="0.35">
      <c r="A313" t="s">
        <v>400</v>
      </c>
      <c r="C313" t="s">
        <v>1926</v>
      </c>
    </row>
    <row r="314" spans="1:3" x14ac:dyDescent="0.35">
      <c r="A314" t="s">
        <v>348</v>
      </c>
      <c r="C314" t="s">
        <v>1980</v>
      </c>
    </row>
    <row r="315" spans="1:3" x14ac:dyDescent="0.35">
      <c r="A315" t="s">
        <v>349</v>
      </c>
      <c r="C315" t="s">
        <v>1933</v>
      </c>
    </row>
    <row r="316" spans="1:3" x14ac:dyDescent="0.35">
      <c r="A316" t="s">
        <v>401</v>
      </c>
      <c r="C316" t="s">
        <v>1936</v>
      </c>
    </row>
    <row r="317" spans="1:3" x14ac:dyDescent="0.35">
      <c r="A317" t="s">
        <v>1982</v>
      </c>
      <c r="C317" t="s">
        <v>1936</v>
      </c>
    </row>
    <row r="318" spans="1:3" x14ac:dyDescent="0.35">
      <c r="A318" t="s">
        <v>226</v>
      </c>
      <c r="C318" t="s">
        <v>1929</v>
      </c>
    </row>
    <row r="319" spans="1:3" x14ac:dyDescent="0.35">
      <c r="A319" t="s">
        <v>227</v>
      </c>
      <c r="C319" t="s">
        <v>1931</v>
      </c>
    </row>
    <row r="320" spans="1:3" x14ac:dyDescent="0.35">
      <c r="A320" t="s">
        <v>228</v>
      </c>
      <c r="C320" t="s">
        <v>1980</v>
      </c>
    </row>
    <row r="321" spans="1:3" x14ac:dyDescent="0.35">
      <c r="A321" t="s">
        <v>350</v>
      </c>
      <c r="C321" t="s">
        <v>1932</v>
      </c>
    </row>
    <row r="322" spans="1:3" x14ac:dyDescent="0.35">
      <c r="A322" t="s">
        <v>351</v>
      </c>
      <c r="C322" t="s">
        <v>1926</v>
      </c>
    </row>
    <row r="323" spans="1:3" x14ac:dyDescent="0.35">
      <c r="A323" t="s">
        <v>352</v>
      </c>
      <c r="C323" t="s">
        <v>1980</v>
      </c>
    </row>
    <row r="324" spans="1:3" x14ac:dyDescent="0.35">
      <c r="A324" t="s">
        <v>230</v>
      </c>
      <c r="C324" t="s">
        <v>1936</v>
      </c>
    </row>
    <row r="325" spans="1:3" x14ac:dyDescent="0.35">
      <c r="A325" t="s">
        <v>231</v>
      </c>
      <c r="C325" t="s">
        <v>1930</v>
      </c>
    </row>
    <row r="326" spans="1:3" x14ac:dyDescent="0.35">
      <c r="A326" t="s">
        <v>402</v>
      </c>
      <c r="C326" t="s">
        <v>1931</v>
      </c>
    </row>
    <row r="327" spans="1:3" x14ac:dyDescent="0.35">
      <c r="A327" t="s">
        <v>232</v>
      </c>
      <c r="C327" t="s">
        <v>1933</v>
      </c>
    </row>
    <row r="328" spans="1:3" x14ac:dyDescent="0.35">
      <c r="A328" t="s">
        <v>403</v>
      </c>
      <c r="C328" t="s">
        <v>1928</v>
      </c>
    </row>
    <row r="329" spans="1:3" x14ac:dyDescent="0.35">
      <c r="A329" t="s">
        <v>353</v>
      </c>
      <c r="C329" t="s">
        <v>1929</v>
      </c>
    </row>
    <row r="330" spans="1:3" x14ac:dyDescent="0.35">
      <c r="A330" t="s">
        <v>233</v>
      </c>
      <c r="C330" t="s">
        <v>1980</v>
      </c>
    </row>
    <row r="331" spans="1:3" x14ac:dyDescent="0.35">
      <c r="A331" t="s">
        <v>234</v>
      </c>
      <c r="C331" t="s">
        <v>1928</v>
      </c>
    </row>
    <row r="332" spans="1:3" x14ac:dyDescent="0.35">
      <c r="A332" t="s">
        <v>235</v>
      </c>
      <c r="C332" t="s">
        <v>1935</v>
      </c>
    </row>
    <row r="333" spans="1:3" x14ac:dyDescent="0.35">
      <c r="A333" t="s">
        <v>236</v>
      </c>
      <c r="C333" t="s">
        <v>1935</v>
      </c>
    </row>
    <row r="334" spans="1:3" x14ac:dyDescent="0.35">
      <c r="A334" t="s">
        <v>404</v>
      </c>
      <c r="C334" t="s">
        <v>1930</v>
      </c>
    </row>
    <row r="335" spans="1:3" x14ac:dyDescent="0.35">
      <c r="A335" t="s">
        <v>405</v>
      </c>
      <c r="C335" t="s">
        <v>1980</v>
      </c>
    </row>
    <row r="336" spans="1:3" x14ac:dyDescent="0.35">
      <c r="A336" t="s">
        <v>237</v>
      </c>
      <c r="C336" t="s">
        <v>1929</v>
      </c>
    </row>
    <row r="337" spans="1:3" x14ac:dyDescent="0.35">
      <c r="A337" t="s">
        <v>238</v>
      </c>
      <c r="C337" t="s">
        <v>1926</v>
      </c>
    </row>
    <row r="338" spans="1:3" x14ac:dyDescent="0.35">
      <c r="A338" t="s">
        <v>239</v>
      </c>
      <c r="C338" t="s">
        <v>1980</v>
      </c>
    </row>
    <row r="339" spans="1:3" x14ac:dyDescent="0.35">
      <c r="A339" t="s">
        <v>240</v>
      </c>
      <c r="C339" t="s">
        <v>1929</v>
      </c>
    </row>
    <row r="340" spans="1:3" x14ac:dyDescent="0.35">
      <c r="A340" t="s">
        <v>406</v>
      </c>
      <c r="C340" t="s">
        <v>1929</v>
      </c>
    </row>
    <row r="341" spans="1:3" x14ac:dyDescent="0.35">
      <c r="A341" t="s">
        <v>241</v>
      </c>
      <c r="C341" t="s">
        <v>1931</v>
      </c>
    </row>
    <row r="342" spans="1:3" x14ac:dyDescent="0.35">
      <c r="A342" t="s">
        <v>242</v>
      </c>
      <c r="C342" t="s">
        <v>1926</v>
      </c>
    </row>
    <row r="343" spans="1:3" x14ac:dyDescent="0.35">
      <c r="A343" t="s">
        <v>243</v>
      </c>
      <c r="C343" t="s">
        <v>1936</v>
      </c>
    </row>
    <row r="344" spans="1:3" x14ac:dyDescent="0.35">
      <c r="A344" t="s">
        <v>244</v>
      </c>
      <c r="C344" t="s">
        <v>1931</v>
      </c>
    </row>
    <row r="345" spans="1:3" x14ac:dyDescent="0.35">
      <c r="A345" t="s">
        <v>245</v>
      </c>
      <c r="C345" t="s">
        <v>1926</v>
      </c>
    </row>
    <row r="346" spans="1:3" x14ac:dyDescent="0.35">
      <c r="A346" t="s">
        <v>246</v>
      </c>
      <c r="C346" t="s">
        <v>1926</v>
      </c>
    </row>
    <row r="347" spans="1:3" x14ac:dyDescent="0.35">
      <c r="A347" t="s">
        <v>247</v>
      </c>
      <c r="C347" t="s">
        <v>1932</v>
      </c>
    </row>
    <row r="348" spans="1:3" x14ac:dyDescent="0.35">
      <c r="A348" t="s">
        <v>407</v>
      </c>
      <c r="C348" t="s">
        <v>1928</v>
      </c>
    </row>
    <row r="349" spans="1:3" x14ac:dyDescent="0.35">
      <c r="A349" t="s">
        <v>408</v>
      </c>
      <c r="C349" t="s">
        <v>1927</v>
      </c>
    </row>
    <row r="350" spans="1:3" x14ac:dyDescent="0.35">
      <c r="A350" t="s">
        <v>409</v>
      </c>
      <c r="C350" t="s">
        <v>1935</v>
      </c>
    </row>
    <row r="351" spans="1:3" x14ac:dyDescent="0.35">
      <c r="A351" t="s">
        <v>248</v>
      </c>
      <c r="C351" t="s">
        <v>1932</v>
      </c>
    </row>
    <row r="352" spans="1:3" x14ac:dyDescent="0.35">
      <c r="A352" t="s">
        <v>249</v>
      </c>
      <c r="C352" t="s">
        <v>1929</v>
      </c>
    </row>
    <row r="353" spans="1:3" x14ac:dyDescent="0.35">
      <c r="A353" t="s">
        <v>354</v>
      </c>
      <c r="C353" t="s">
        <v>1925</v>
      </c>
    </row>
    <row r="354" spans="1:3" x14ac:dyDescent="0.35">
      <c r="A354" t="s">
        <v>250</v>
      </c>
      <c r="C354" t="s">
        <v>1931</v>
      </c>
    </row>
    <row r="355" spans="1:3" x14ac:dyDescent="0.35">
      <c r="A355" t="s">
        <v>410</v>
      </c>
      <c r="C355" t="s">
        <v>1925</v>
      </c>
    </row>
    <row r="356" spans="1:3" x14ac:dyDescent="0.35">
      <c r="A356" t="s">
        <v>251</v>
      </c>
      <c r="C356" t="s">
        <v>1927</v>
      </c>
    </row>
    <row r="357" spans="1:3" x14ac:dyDescent="0.35">
      <c r="A357" t="s">
        <v>355</v>
      </c>
      <c r="C357" t="s">
        <v>1927</v>
      </c>
    </row>
    <row r="358" spans="1:3" x14ac:dyDescent="0.35">
      <c r="A358" t="s">
        <v>356</v>
      </c>
      <c r="C358" t="s">
        <v>1931</v>
      </c>
    </row>
    <row r="359" spans="1:3" x14ac:dyDescent="0.35">
      <c r="A359" t="s">
        <v>252</v>
      </c>
      <c r="C359" t="s">
        <v>1936</v>
      </c>
    </row>
    <row r="360" spans="1:3" x14ac:dyDescent="0.35">
      <c r="A360" t="s">
        <v>253</v>
      </c>
      <c r="C360" t="s">
        <v>1930</v>
      </c>
    </row>
    <row r="361" spans="1:3" x14ac:dyDescent="0.35">
      <c r="A361" t="s">
        <v>254</v>
      </c>
      <c r="C361" t="s">
        <v>1932</v>
      </c>
    </row>
    <row r="362" spans="1:3" x14ac:dyDescent="0.35">
      <c r="A362" t="s">
        <v>357</v>
      </c>
      <c r="C362" t="s">
        <v>1926</v>
      </c>
    </row>
    <row r="363" spans="1:3" x14ac:dyDescent="0.35">
      <c r="A363" t="s">
        <v>255</v>
      </c>
      <c r="C363" t="s">
        <v>1927</v>
      </c>
    </row>
    <row r="364" spans="1:3" x14ac:dyDescent="0.35">
      <c r="A364" t="s">
        <v>256</v>
      </c>
      <c r="C364" t="s">
        <v>1931</v>
      </c>
    </row>
    <row r="365" spans="1:3" x14ac:dyDescent="0.35">
      <c r="A365" t="s">
        <v>257</v>
      </c>
      <c r="C365" t="s">
        <v>1935</v>
      </c>
    </row>
    <row r="366" spans="1:3" x14ac:dyDescent="0.35">
      <c r="A366" t="s">
        <v>258</v>
      </c>
      <c r="C366" t="s">
        <v>1935</v>
      </c>
    </row>
    <row r="367" spans="1:3" x14ac:dyDescent="0.35">
      <c r="A367" t="s">
        <v>259</v>
      </c>
      <c r="C367" t="s">
        <v>1936</v>
      </c>
    </row>
    <row r="368" spans="1:3" x14ac:dyDescent="0.35">
      <c r="A368" t="s">
        <v>260</v>
      </c>
      <c r="C368" t="s">
        <v>1929</v>
      </c>
    </row>
    <row r="369" spans="1:3" x14ac:dyDescent="0.35">
      <c r="A369" t="s">
        <v>412</v>
      </c>
      <c r="C369" t="s">
        <v>1929</v>
      </c>
    </row>
    <row r="370" spans="1:3" x14ac:dyDescent="0.35">
      <c r="A370" t="s">
        <v>358</v>
      </c>
      <c r="C370" t="s">
        <v>1927</v>
      </c>
    </row>
    <row r="371" spans="1:3" x14ac:dyDescent="0.35">
      <c r="A371" t="s">
        <v>413</v>
      </c>
      <c r="C371" t="s">
        <v>1932</v>
      </c>
    </row>
    <row r="372" spans="1:3" x14ac:dyDescent="0.35">
      <c r="A372" t="s">
        <v>261</v>
      </c>
      <c r="C372" t="s">
        <v>1925</v>
      </c>
    </row>
    <row r="373" spans="1:3" x14ac:dyDescent="0.35">
      <c r="A373" t="s">
        <v>262</v>
      </c>
      <c r="C373" t="s">
        <v>1932</v>
      </c>
    </row>
    <row r="374" spans="1:3" x14ac:dyDescent="0.35">
      <c r="A374" t="s">
        <v>263</v>
      </c>
      <c r="C374" t="s">
        <v>1925</v>
      </c>
    </row>
    <row r="375" spans="1:3" x14ac:dyDescent="0.35">
      <c r="A375" t="s">
        <v>264</v>
      </c>
      <c r="C375" t="s">
        <v>1936</v>
      </c>
    </row>
    <row r="376" spans="1:3" x14ac:dyDescent="0.35">
      <c r="A376" t="s">
        <v>359</v>
      </c>
      <c r="C376" t="s">
        <v>1926</v>
      </c>
    </row>
    <row r="377" spans="1:3" x14ac:dyDescent="0.35">
      <c r="A377" t="s">
        <v>265</v>
      </c>
      <c r="C377" t="s">
        <v>1927</v>
      </c>
    </row>
    <row r="378" spans="1:3" x14ac:dyDescent="0.35">
      <c r="A378" t="s">
        <v>360</v>
      </c>
      <c r="C378" t="s">
        <v>1935</v>
      </c>
    </row>
    <row r="379" spans="1:3" x14ac:dyDescent="0.35">
      <c r="A379" t="s">
        <v>414</v>
      </c>
      <c r="C379" t="s">
        <v>1925</v>
      </c>
    </row>
    <row r="380" spans="1:3" x14ac:dyDescent="0.35">
      <c r="A380" t="s">
        <v>266</v>
      </c>
      <c r="C380" t="s">
        <v>1926</v>
      </c>
    </row>
    <row r="381" spans="1:3" x14ac:dyDescent="0.35">
      <c r="A381" t="s">
        <v>361</v>
      </c>
      <c r="C381" t="s">
        <v>1935</v>
      </c>
    </row>
    <row r="382" spans="1:3" x14ac:dyDescent="0.35">
      <c r="A382" t="s">
        <v>415</v>
      </c>
      <c r="C382" t="s">
        <v>1935</v>
      </c>
    </row>
    <row r="383" spans="1:3" x14ac:dyDescent="0.35">
      <c r="A383" t="s">
        <v>417</v>
      </c>
      <c r="C383" t="s">
        <v>1927</v>
      </c>
    </row>
    <row r="384" spans="1:3" x14ac:dyDescent="0.35">
      <c r="A384" t="s">
        <v>1968</v>
      </c>
      <c r="C384" t="s">
        <v>1933</v>
      </c>
    </row>
    <row r="385" spans="1:3" x14ac:dyDescent="0.35">
      <c r="A385" t="s">
        <v>1964</v>
      </c>
      <c r="C385" t="s">
        <v>1932</v>
      </c>
    </row>
    <row r="386" spans="1:3" x14ac:dyDescent="0.35">
      <c r="A386" t="s">
        <v>362</v>
      </c>
      <c r="C386" t="s">
        <v>1933</v>
      </c>
    </row>
    <row r="387" spans="1:3" x14ac:dyDescent="0.35">
      <c r="A387" t="s">
        <v>1944</v>
      </c>
      <c r="C387" t="s">
        <v>1928</v>
      </c>
    </row>
    <row r="388" spans="1:3" x14ac:dyDescent="0.35">
      <c r="A388" t="s">
        <v>1955</v>
      </c>
      <c r="C388" t="s">
        <v>1930</v>
      </c>
    </row>
    <row r="389" spans="1:3" x14ac:dyDescent="0.35">
      <c r="A389" t="s">
        <v>363</v>
      </c>
      <c r="C389" t="s">
        <v>1928</v>
      </c>
    </row>
    <row r="390" spans="1:3" x14ac:dyDescent="0.35">
      <c r="A390" t="s">
        <v>267</v>
      </c>
      <c r="C390" t="s">
        <v>1928</v>
      </c>
    </row>
    <row r="391" spans="1:3" x14ac:dyDescent="0.35">
      <c r="A391" t="s">
        <v>364</v>
      </c>
      <c r="C391" t="s">
        <v>1927</v>
      </c>
    </row>
    <row r="392" spans="1:3" x14ac:dyDescent="0.35">
      <c r="A392" t="s">
        <v>268</v>
      </c>
      <c r="C392" t="s">
        <v>1936</v>
      </c>
    </row>
    <row r="393" spans="1:3" x14ac:dyDescent="0.35">
      <c r="A393" t="s">
        <v>269</v>
      </c>
      <c r="C393" t="s">
        <v>1931</v>
      </c>
    </row>
    <row r="394" spans="1:3" x14ac:dyDescent="0.35">
      <c r="A394" t="s">
        <v>1979</v>
      </c>
      <c r="C394" t="s">
        <v>1980</v>
      </c>
    </row>
    <row r="395" spans="1:3" x14ac:dyDescent="0.35">
      <c r="A395" t="s">
        <v>270</v>
      </c>
      <c r="C395" t="s">
        <v>1930</v>
      </c>
    </row>
    <row r="396" spans="1:3" x14ac:dyDescent="0.35">
      <c r="A396" t="s">
        <v>271</v>
      </c>
      <c r="C396" t="s">
        <v>1928</v>
      </c>
    </row>
    <row r="397" spans="1:3" x14ac:dyDescent="0.35">
      <c r="A397" t="s">
        <v>272</v>
      </c>
      <c r="C397" t="s">
        <v>1935</v>
      </c>
    </row>
  </sheetData>
  <autoFilter ref="A1:C415" xr:uid="{E251B44A-7A9D-4DEA-B5A4-998801EE8BD9}">
    <sortState xmlns:xlrd2="http://schemas.microsoft.com/office/spreadsheetml/2017/richdata2" ref="A2:C415">
      <sortCondition ref="A1:A415"/>
    </sortState>
  </autoFilter>
  <conditionalFormatting sqref="A1:B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080E-4FA8-4D32-B48C-E4D68AED23B3}">
  <dimension ref="A1:C12"/>
  <sheetViews>
    <sheetView tabSelected="1" workbookViewId="0">
      <selection activeCell="C8" sqref="C8"/>
    </sheetView>
  </sheetViews>
  <sheetFormatPr defaultRowHeight="14.5" x14ac:dyDescent="0.35"/>
  <cols>
    <col min="1" max="1" width="17.36328125" customWidth="1"/>
    <col min="2" max="2" width="21.453125" customWidth="1"/>
    <col min="3" max="3" width="17.36328125" customWidth="1"/>
  </cols>
  <sheetData>
    <row r="1" spans="1:3" x14ac:dyDescent="0.35">
      <c r="A1" t="s">
        <v>1910</v>
      </c>
      <c r="B1" t="s">
        <v>1909</v>
      </c>
      <c r="C1" t="s">
        <v>1911</v>
      </c>
    </row>
    <row r="2" spans="1:3" x14ac:dyDescent="0.35">
      <c r="B2" t="s">
        <v>1925</v>
      </c>
    </row>
    <row r="3" spans="1:3" x14ac:dyDescent="0.35">
      <c r="B3" t="s">
        <v>1926</v>
      </c>
    </row>
    <row r="4" spans="1:3" x14ac:dyDescent="0.35">
      <c r="B4" t="s">
        <v>1928</v>
      </c>
    </row>
    <row r="5" spans="1:3" x14ac:dyDescent="0.35">
      <c r="B5" t="s">
        <v>1929</v>
      </c>
    </row>
    <row r="6" spans="1:3" x14ac:dyDescent="0.35">
      <c r="B6" t="s">
        <v>1930</v>
      </c>
    </row>
    <row r="7" spans="1:3" x14ac:dyDescent="0.35">
      <c r="B7" t="s">
        <v>1931</v>
      </c>
    </row>
    <row r="8" spans="1:3" x14ac:dyDescent="0.35">
      <c r="B8" t="s">
        <v>1932</v>
      </c>
    </row>
    <row r="9" spans="1:3" x14ac:dyDescent="0.35">
      <c r="B9" t="s">
        <v>1933</v>
      </c>
    </row>
    <row r="10" spans="1:3" x14ac:dyDescent="0.35">
      <c r="B10" t="s">
        <v>1934</v>
      </c>
    </row>
    <row r="11" spans="1:3" x14ac:dyDescent="0.35">
      <c r="B11" t="s">
        <v>1935</v>
      </c>
    </row>
    <row r="12" spans="1:3" x14ac:dyDescent="0.35">
      <c r="B12" t="s">
        <v>1936</v>
      </c>
    </row>
  </sheetData>
  <autoFilter ref="A1:C12" xr:uid="{EE01080E-4FA8-4D32-B48C-E4D68AED23B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037F-2DB5-41B1-A919-755B9F57E53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Players</vt:lpstr>
      <vt:lpstr>Sheet5</vt:lpstr>
      <vt:lpstr>Teams</vt:lpstr>
      <vt:lpstr>Leagues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Spensieri</dc:creator>
  <cp:lastModifiedBy>Eric Spensieri</cp:lastModifiedBy>
  <dcterms:created xsi:type="dcterms:W3CDTF">2024-09-06T20:13:54Z</dcterms:created>
  <dcterms:modified xsi:type="dcterms:W3CDTF">2024-09-06T21:39:33Z</dcterms:modified>
</cp:coreProperties>
</file>