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예진\Desktop\"/>
    </mc:Choice>
  </mc:AlternateContent>
  <xr:revisionPtr revIDLastSave="0" documentId="13_ncr:1_{5AA5C331-BAEB-43C2-B645-2AC28B0B6306}" xr6:coauthVersionLast="45" xr6:coauthVersionMax="45" xr10:uidLastSave="{00000000-0000-0000-0000-000000000000}"/>
  <bookViews>
    <workbookView xWindow="1020" yWindow="2003" windowWidth="10410" windowHeight="9915" firstSheet="5" activeTab="8" xr2:uid="{0B1EAB32-D5ED-46CA-A3C2-45AD46AFF97C}"/>
  </bookViews>
  <sheets>
    <sheet name="TABLE" sheetId="1" r:id="rId1"/>
    <sheet name="SO HEADER" sheetId="3" r:id="rId2"/>
    <sheet name="SO ITEM" sheetId="4" r:id="rId3"/>
    <sheet name="SO SCHEDULE" sheetId="5" r:id="rId4"/>
    <sheet name="DEL. HEADER" sheetId="6" r:id="rId5"/>
    <sheet name="DEL. ITEM" sheetId="7" r:id="rId6"/>
    <sheet name="BILLING HEADER" sheetId="8" r:id="rId7"/>
    <sheet name="BILLING ITEM" sheetId="9" r:id="rId8"/>
    <sheet name="MSEG" sheetId="10" r:id="rId9"/>
  </sheets>
  <externalReferences>
    <externalReference r:id="rId10"/>
    <externalReference r:id="rId11"/>
    <externalReference r:id="rId12"/>
    <externalReference r:id="rId13"/>
    <externalReference r:id="rId14"/>
    <externalReference r:id="rId1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22" i="10" l="1"/>
  <c r="F221" i="10"/>
  <c r="F220" i="10"/>
  <c r="F219" i="10"/>
  <c r="F218" i="10"/>
  <c r="F217" i="10"/>
  <c r="F216" i="10"/>
  <c r="F215" i="10"/>
  <c r="F214" i="10"/>
  <c r="F213" i="10"/>
  <c r="F212" i="10"/>
  <c r="F211" i="10"/>
  <c r="F210" i="10"/>
  <c r="F209" i="10"/>
  <c r="F208" i="10"/>
  <c r="F207" i="10"/>
  <c r="F206" i="10"/>
  <c r="F205" i="10"/>
  <c r="F204" i="10"/>
  <c r="F203" i="10"/>
  <c r="F202" i="10"/>
  <c r="F201" i="10"/>
  <c r="F200" i="10"/>
  <c r="F199" i="10"/>
  <c r="F198" i="10"/>
  <c r="F197" i="10"/>
  <c r="F196" i="10"/>
  <c r="F195" i="10"/>
  <c r="F194" i="10"/>
  <c r="F193" i="10"/>
  <c r="F192" i="10"/>
  <c r="F191" i="10"/>
  <c r="F190" i="10"/>
  <c r="F189" i="10"/>
  <c r="F188" i="10"/>
  <c r="F187" i="10"/>
  <c r="F186" i="10"/>
  <c r="F185" i="10"/>
  <c r="F184" i="10"/>
  <c r="F183" i="10"/>
  <c r="F182" i="10"/>
  <c r="F181" i="10"/>
  <c r="F180" i="10"/>
  <c r="F179" i="10"/>
  <c r="F178" i="10"/>
  <c r="F177" i="10"/>
  <c r="F176" i="10"/>
  <c r="F175" i="10"/>
  <c r="F174" i="10"/>
  <c r="F173" i="10"/>
  <c r="F172" i="10"/>
  <c r="F171" i="10"/>
  <c r="F170" i="10"/>
  <c r="F169" i="10"/>
  <c r="F168" i="10"/>
  <c r="F167" i="10"/>
  <c r="F166" i="10"/>
  <c r="F165" i="10"/>
  <c r="F164" i="10"/>
  <c r="F163" i="10"/>
  <c r="F162" i="10"/>
  <c r="F161" i="10"/>
  <c r="F160" i="10"/>
  <c r="F159" i="10"/>
  <c r="F158" i="10"/>
  <c r="F157" i="10"/>
  <c r="F156" i="10"/>
  <c r="F155" i="10"/>
  <c r="F154" i="10"/>
  <c r="F153" i="10"/>
  <c r="F152" i="10"/>
  <c r="F151" i="10"/>
  <c r="F150" i="10"/>
  <c r="F149" i="10"/>
  <c r="F148" i="10"/>
  <c r="F147" i="10"/>
  <c r="F146" i="10"/>
  <c r="F145" i="10"/>
  <c r="F144" i="10"/>
  <c r="F143" i="10"/>
  <c r="F142" i="10"/>
  <c r="F141" i="10"/>
  <c r="F140" i="10"/>
  <c r="F139" i="10"/>
  <c r="F138" i="10"/>
  <c r="F137" i="10"/>
  <c r="F136" i="10"/>
  <c r="F135" i="10"/>
  <c r="F134" i="10"/>
  <c r="F133" i="10"/>
  <c r="F132" i="10"/>
  <c r="F131" i="10"/>
  <c r="F130" i="10"/>
  <c r="F129" i="10"/>
  <c r="F128" i="10"/>
  <c r="F127" i="10"/>
  <c r="F126" i="10"/>
  <c r="F125" i="10"/>
  <c r="F124" i="10"/>
  <c r="F123" i="10"/>
  <c r="F122" i="10"/>
  <c r="F121" i="10"/>
  <c r="F120" i="10"/>
  <c r="F119" i="10"/>
  <c r="F118" i="10"/>
  <c r="F117" i="10"/>
  <c r="F116" i="10"/>
  <c r="F115" i="10"/>
  <c r="F114" i="10"/>
  <c r="F113" i="10"/>
  <c r="F112" i="10"/>
  <c r="F111" i="10"/>
  <c r="F110" i="10"/>
  <c r="F109" i="10"/>
  <c r="F108" i="10"/>
  <c r="F107" i="10"/>
  <c r="F106" i="10"/>
  <c r="F105" i="10"/>
  <c r="F104" i="10"/>
  <c r="F103" i="10"/>
  <c r="F102" i="10"/>
  <c r="F101" i="10"/>
  <c r="F100" i="10"/>
  <c r="F99" i="10"/>
  <c r="F98" i="10"/>
  <c r="F97" i="10"/>
  <c r="F96" i="10"/>
  <c r="F95" i="10"/>
  <c r="F94" i="10"/>
  <c r="F93" i="10"/>
  <c r="F92" i="10"/>
  <c r="F91" i="10"/>
  <c r="F90" i="10"/>
  <c r="F89" i="10"/>
  <c r="F88" i="10"/>
  <c r="F87" i="10"/>
  <c r="F86" i="10"/>
  <c r="F85" i="10"/>
  <c r="F84" i="10"/>
  <c r="F83" i="10"/>
  <c r="F82" i="10"/>
  <c r="F81" i="10"/>
  <c r="F80" i="10"/>
  <c r="F79" i="10"/>
  <c r="F78" i="10"/>
  <c r="F77" i="10"/>
  <c r="F76" i="10"/>
  <c r="F75" i="10"/>
  <c r="F74" i="10"/>
  <c r="F73" i="10"/>
  <c r="F72" i="10"/>
  <c r="F71" i="10"/>
  <c r="F70" i="10"/>
  <c r="F69" i="10"/>
  <c r="F68" i="10"/>
  <c r="F67" i="10"/>
  <c r="F66" i="10"/>
  <c r="F65" i="10"/>
  <c r="F64" i="10"/>
  <c r="F63" i="10"/>
  <c r="F62" i="10"/>
  <c r="F61" i="10"/>
  <c r="F60" i="10"/>
  <c r="F59" i="10"/>
  <c r="F58" i="10"/>
  <c r="F57" i="10"/>
  <c r="F56" i="10"/>
  <c r="F55" i="10"/>
  <c r="F54" i="10"/>
  <c r="F53" i="10"/>
  <c r="F52" i="10"/>
  <c r="F51" i="10"/>
  <c r="F50" i="10"/>
  <c r="F49" i="10"/>
  <c r="F48" i="10"/>
  <c r="F47" i="10"/>
  <c r="F46" i="10"/>
  <c r="F45" i="10"/>
  <c r="F44" i="10"/>
  <c r="F43" i="10"/>
  <c r="F42" i="10"/>
  <c r="F41" i="10"/>
  <c r="F40" i="10"/>
  <c r="F39" i="10"/>
  <c r="F38" i="10"/>
  <c r="F37" i="10"/>
  <c r="F36" i="10"/>
  <c r="F35" i="10"/>
  <c r="F34" i="10"/>
  <c r="F33" i="10"/>
  <c r="F32" i="10"/>
  <c r="F31" i="10"/>
  <c r="F30" i="10"/>
  <c r="F29" i="10"/>
  <c r="F28" i="10"/>
  <c r="F27" i="10"/>
  <c r="F26" i="10"/>
  <c r="F25" i="10"/>
  <c r="F24" i="10"/>
  <c r="F23" i="10"/>
  <c r="F22" i="10"/>
  <c r="F21" i="10"/>
  <c r="F20" i="10"/>
  <c r="F19" i="10"/>
  <c r="F18" i="10"/>
  <c r="F17" i="10"/>
  <c r="F16" i="10"/>
  <c r="F15" i="10"/>
  <c r="F14" i="10"/>
  <c r="F13" i="10"/>
  <c r="F12" i="10"/>
  <c r="F11" i="10"/>
  <c r="F10" i="10"/>
  <c r="F9" i="10"/>
  <c r="F8" i="10"/>
  <c r="F7" i="10"/>
  <c r="F6" i="10"/>
  <c r="F5" i="10"/>
  <c r="F4" i="10"/>
  <c r="F3" i="10"/>
  <c r="F248" i="9"/>
  <c r="F247" i="9"/>
  <c r="F246" i="9"/>
  <c r="F245" i="9"/>
  <c r="F244" i="9"/>
  <c r="F243" i="9"/>
  <c r="F242" i="9"/>
  <c r="F241" i="9"/>
  <c r="F240" i="9"/>
  <c r="F239" i="9"/>
  <c r="F238" i="9"/>
  <c r="F237" i="9"/>
  <c r="F236" i="9"/>
  <c r="F235" i="9"/>
  <c r="F234" i="9"/>
  <c r="F233" i="9"/>
  <c r="F232" i="9"/>
  <c r="F231" i="9"/>
  <c r="F230" i="9"/>
  <c r="F229" i="9"/>
  <c r="F228" i="9"/>
  <c r="F227" i="9"/>
  <c r="F226" i="9"/>
  <c r="F225" i="9"/>
  <c r="F224" i="9"/>
  <c r="F223" i="9"/>
  <c r="F222" i="9"/>
  <c r="F221" i="9"/>
  <c r="F220" i="9"/>
  <c r="F219" i="9"/>
  <c r="F218" i="9"/>
  <c r="F217" i="9"/>
  <c r="F216" i="9"/>
  <c r="F215" i="9"/>
  <c r="F214" i="9"/>
  <c r="F213" i="9"/>
  <c r="F212" i="9"/>
  <c r="F211" i="9"/>
  <c r="F210" i="9"/>
  <c r="F209" i="9"/>
  <c r="F208" i="9"/>
  <c r="F207" i="9"/>
  <c r="F206" i="9"/>
  <c r="F205" i="9"/>
  <c r="F204" i="9"/>
  <c r="F203" i="9"/>
  <c r="F202" i="9"/>
  <c r="F201" i="9"/>
  <c r="F200" i="9"/>
  <c r="F199" i="9"/>
  <c r="F198" i="9"/>
  <c r="F197" i="9"/>
  <c r="F196" i="9"/>
  <c r="F195" i="9"/>
  <c r="F194" i="9"/>
  <c r="F193" i="9"/>
  <c r="F192" i="9"/>
  <c r="F191" i="9"/>
  <c r="F190" i="9"/>
  <c r="F189" i="9"/>
  <c r="F188" i="9"/>
  <c r="F187" i="9"/>
  <c r="F186" i="9"/>
  <c r="F185" i="9"/>
  <c r="F184" i="9"/>
  <c r="F183" i="9"/>
  <c r="F182" i="9"/>
  <c r="F181" i="9"/>
  <c r="F180" i="9"/>
  <c r="F179" i="9"/>
  <c r="F178" i="9"/>
  <c r="F177" i="9"/>
  <c r="F176" i="9"/>
  <c r="F175" i="9"/>
  <c r="F174" i="9"/>
  <c r="F173" i="9"/>
  <c r="F172" i="9"/>
  <c r="F171" i="9"/>
  <c r="F170" i="9"/>
  <c r="F169" i="9"/>
  <c r="F168" i="9"/>
  <c r="F167" i="9"/>
  <c r="F166" i="9"/>
  <c r="F165" i="9"/>
  <c r="F164" i="9"/>
  <c r="F163" i="9"/>
  <c r="F162" i="9"/>
  <c r="F161" i="9"/>
  <c r="F160" i="9"/>
  <c r="F159" i="9"/>
  <c r="F158" i="9"/>
  <c r="F157" i="9"/>
  <c r="F156" i="9"/>
  <c r="F155" i="9"/>
  <c r="F154" i="9"/>
  <c r="F153" i="9"/>
  <c r="F152" i="9"/>
  <c r="F151" i="9"/>
  <c r="F150" i="9"/>
  <c r="F149" i="9"/>
  <c r="F148" i="9"/>
  <c r="F147" i="9"/>
  <c r="F146" i="9"/>
  <c r="F145" i="9"/>
  <c r="F144" i="9"/>
  <c r="F143" i="9"/>
  <c r="F142" i="9"/>
  <c r="F141" i="9"/>
  <c r="F140" i="9"/>
  <c r="F139" i="9"/>
  <c r="F138" i="9"/>
  <c r="F137" i="9"/>
  <c r="F136" i="9"/>
  <c r="F135" i="9"/>
  <c r="F134" i="9"/>
  <c r="F133" i="9"/>
  <c r="F132" i="9"/>
  <c r="F131" i="9"/>
  <c r="F130" i="9"/>
  <c r="F129" i="9"/>
  <c r="F128" i="9"/>
  <c r="F127" i="9"/>
  <c r="F126" i="9"/>
  <c r="F125" i="9"/>
  <c r="F124" i="9"/>
  <c r="F123" i="9"/>
  <c r="F122" i="9"/>
  <c r="F121" i="9"/>
  <c r="F120" i="9"/>
  <c r="F119" i="9"/>
  <c r="F118" i="9"/>
  <c r="F117" i="9"/>
  <c r="F116" i="9"/>
  <c r="F115" i="9"/>
  <c r="F114" i="9"/>
  <c r="F113" i="9"/>
  <c r="F112" i="9"/>
  <c r="F111" i="9"/>
  <c r="F110" i="9"/>
  <c r="F109" i="9"/>
  <c r="F108" i="9"/>
  <c r="F107" i="9"/>
  <c r="F106" i="9"/>
  <c r="F105" i="9"/>
  <c r="F104" i="9"/>
  <c r="F103" i="9"/>
  <c r="F102" i="9"/>
  <c r="F101" i="9"/>
  <c r="F100" i="9"/>
  <c r="F99" i="9"/>
  <c r="F98" i="9"/>
  <c r="F97" i="9"/>
  <c r="F96" i="9"/>
  <c r="F95" i="9"/>
  <c r="F94" i="9"/>
  <c r="F93" i="9"/>
  <c r="F92" i="9"/>
  <c r="F91" i="9"/>
  <c r="F90" i="9"/>
  <c r="F89" i="9"/>
  <c r="F88" i="9"/>
  <c r="F87" i="9"/>
  <c r="F86" i="9"/>
  <c r="F85" i="9"/>
  <c r="F84" i="9"/>
  <c r="F83" i="9"/>
  <c r="F82" i="9"/>
  <c r="F81" i="9"/>
  <c r="F80" i="9"/>
  <c r="F79" i="9"/>
  <c r="F78" i="9"/>
  <c r="F77" i="9"/>
  <c r="F76" i="9"/>
  <c r="F75" i="9"/>
  <c r="F74" i="9"/>
  <c r="F73" i="9"/>
  <c r="F72" i="9"/>
  <c r="F71" i="9"/>
  <c r="F70" i="9"/>
  <c r="F69" i="9"/>
  <c r="F68" i="9"/>
  <c r="F67" i="9"/>
  <c r="F66" i="9"/>
  <c r="F65" i="9"/>
  <c r="F64" i="9"/>
  <c r="F63" i="9"/>
  <c r="F62" i="9"/>
  <c r="F61" i="9"/>
  <c r="F60" i="9"/>
  <c r="F59" i="9"/>
  <c r="F58" i="9"/>
  <c r="F57" i="9"/>
  <c r="F56" i="9"/>
  <c r="F55" i="9"/>
  <c r="F54" i="9"/>
  <c r="F53" i="9"/>
  <c r="F52" i="9"/>
  <c r="F51" i="9"/>
  <c r="F50" i="9"/>
  <c r="F49" i="9"/>
  <c r="F48" i="9"/>
  <c r="F47" i="9"/>
  <c r="F46" i="9"/>
  <c r="F45" i="9"/>
  <c r="F44" i="9"/>
  <c r="F43" i="9"/>
  <c r="F42" i="9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142" i="8"/>
  <c r="F141" i="8"/>
  <c r="F140" i="8"/>
  <c r="F139" i="8"/>
  <c r="F138" i="8"/>
  <c r="F137" i="8"/>
  <c r="F136" i="8"/>
  <c r="F135" i="8"/>
  <c r="F134" i="8"/>
  <c r="F133" i="8"/>
  <c r="F132" i="8"/>
  <c r="F131" i="8"/>
  <c r="F130" i="8"/>
  <c r="F129" i="8"/>
  <c r="F128" i="8"/>
  <c r="F127" i="8"/>
  <c r="F126" i="8"/>
  <c r="F125" i="8"/>
  <c r="F124" i="8"/>
  <c r="F123" i="8"/>
  <c r="F122" i="8"/>
  <c r="F121" i="8"/>
  <c r="F120" i="8"/>
  <c r="F119" i="8"/>
  <c r="F118" i="8"/>
  <c r="F117" i="8"/>
  <c r="F116" i="8"/>
  <c r="F115" i="8"/>
  <c r="F114" i="8"/>
  <c r="F113" i="8"/>
  <c r="F112" i="8"/>
  <c r="F111" i="8"/>
  <c r="F110" i="8"/>
  <c r="F109" i="8"/>
  <c r="F108" i="8"/>
  <c r="F107" i="8"/>
  <c r="F106" i="8"/>
  <c r="F105" i="8"/>
  <c r="F104" i="8"/>
  <c r="F103" i="8"/>
  <c r="F102" i="8"/>
  <c r="F101" i="8"/>
  <c r="F100" i="8"/>
  <c r="F99" i="8"/>
  <c r="F98" i="8"/>
  <c r="F97" i="8"/>
  <c r="F96" i="8"/>
  <c r="F95" i="8"/>
  <c r="F94" i="8"/>
  <c r="F93" i="8"/>
  <c r="F92" i="8"/>
  <c r="F91" i="8"/>
  <c r="F90" i="8"/>
  <c r="F89" i="8"/>
  <c r="F88" i="8"/>
  <c r="F87" i="8"/>
  <c r="F86" i="8"/>
  <c r="F85" i="8"/>
  <c r="F84" i="8"/>
  <c r="F83" i="8"/>
  <c r="F82" i="8"/>
  <c r="F81" i="8"/>
  <c r="F80" i="8"/>
  <c r="F79" i="8"/>
  <c r="F78" i="8"/>
  <c r="F77" i="8"/>
  <c r="F76" i="8"/>
  <c r="F75" i="8"/>
  <c r="F74" i="8"/>
  <c r="F73" i="8"/>
  <c r="F72" i="8"/>
  <c r="F71" i="8"/>
  <c r="F70" i="8"/>
  <c r="F69" i="8"/>
  <c r="F68" i="8"/>
  <c r="F67" i="8"/>
  <c r="F66" i="8"/>
  <c r="F65" i="8"/>
  <c r="F64" i="8"/>
  <c r="F63" i="8"/>
  <c r="F62" i="8"/>
  <c r="F61" i="8"/>
  <c r="F60" i="8"/>
  <c r="F59" i="8"/>
  <c r="F58" i="8"/>
  <c r="F57" i="8"/>
  <c r="F56" i="8"/>
  <c r="F55" i="8"/>
  <c r="F54" i="8"/>
  <c r="F53" i="8"/>
  <c r="F52" i="8"/>
  <c r="F51" i="8"/>
  <c r="F50" i="8"/>
  <c r="F49" i="8"/>
  <c r="F48" i="8"/>
  <c r="F47" i="8"/>
  <c r="F46" i="8"/>
  <c r="F45" i="8"/>
  <c r="F44" i="8"/>
  <c r="F43" i="8"/>
  <c r="F42" i="8"/>
  <c r="F41" i="8"/>
  <c r="F40" i="8"/>
  <c r="F39" i="8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  <c r="F3" i="8"/>
  <c r="F348" i="7"/>
  <c r="F347" i="7"/>
  <c r="F346" i="7"/>
  <c r="F345" i="7"/>
  <c r="F344" i="7"/>
  <c r="F343" i="7"/>
  <c r="F342" i="7"/>
  <c r="F341" i="7"/>
  <c r="F340" i="7"/>
  <c r="F339" i="7"/>
  <c r="F338" i="7"/>
  <c r="F337" i="7"/>
  <c r="F336" i="7"/>
  <c r="F335" i="7"/>
  <c r="F334" i="7"/>
  <c r="F333" i="7"/>
  <c r="F332" i="7"/>
  <c r="F331" i="7"/>
  <c r="F330" i="7"/>
  <c r="F329" i="7"/>
  <c r="F328" i="7"/>
  <c r="F327" i="7"/>
  <c r="F326" i="7"/>
  <c r="F325" i="7"/>
  <c r="F324" i="7"/>
  <c r="F323" i="7"/>
  <c r="F322" i="7"/>
  <c r="F321" i="7"/>
  <c r="F320" i="7"/>
  <c r="F319" i="7"/>
  <c r="F318" i="7"/>
  <c r="F317" i="7"/>
  <c r="F316" i="7"/>
  <c r="F315" i="7"/>
  <c r="F314" i="7"/>
  <c r="F313" i="7"/>
  <c r="F312" i="7"/>
  <c r="F311" i="7"/>
  <c r="F310" i="7"/>
  <c r="F309" i="7"/>
  <c r="F308" i="7"/>
  <c r="F307" i="7"/>
  <c r="F306" i="7"/>
  <c r="F305" i="7"/>
  <c r="F304" i="7"/>
  <c r="F303" i="7"/>
  <c r="F302" i="7"/>
  <c r="F301" i="7"/>
  <c r="F300" i="7"/>
  <c r="F299" i="7"/>
  <c r="F298" i="7"/>
  <c r="F297" i="7"/>
  <c r="F296" i="7"/>
  <c r="F295" i="7"/>
  <c r="F294" i="7"/>
  <c r="F293" i="7"/>
  <c r="F292" i="7"/>
  <c r="F291" i="7"/>
  <c r="F290" i="7"/>
  <c r="F289" i="7"/>
  <c r="F288" i="7"/>
  <c r="F287" i="7"/>
  <c r="F286" i="7"/>
  <c r="F285" i="7"/>
  <c r="F284" i="7"/>
  <c r="F283" i="7"/>
  <c r="F282" i="7"/>
  <c r="F281" i="7"/>
  <c r="F280" i="7"/>
  <c r="F279" i="7"/>
  <c r="F278" i="7"/>
  <c r="F277" i="7"/>
  <c r="F276" i="7"/>
  <c r="F275" i="7"/>
  <c r="F274" i="7"/>
  <c r="F273" i="7"/>
  <c r="F272" i="7"/>
  <c r="F271" i="7"/>
  <c r="F270" i="7"/>
  <c r="F269" i="7"/>
  <c r="F268" i="7"/>
  <c r="F267" i="7"/>
  <c r="F266" i="7"/>
  <c r="F265" i="7"/>
  <c r="F264" i="7"/>
  <c r="F263" i="7"/>
  <c r="F262" i="7"/>
  <c r="F261" i="7"/>
  <c r="F260" i="7"/>
  <c r="F259" i="7"/>
  <c r="F258" i="7"/>
  <c r="F257" i="7"/>
  <c r="F256" i="7"/>
  <c r="F255" i="7"/>
  <c r="F254" i="7"/>
  <c r="F253" i="7"/>
  <c r="F252" i="7"/>
  <c r="F251" i="7"/>
  <c r="F250" i="7"/>
  <c r="F249" i="7"/>
  <c r="F248" i="7"/>
  <c r="F247" i="7"/>
  <c r="F246" i="7"/>
  <c r="F245" i="7"/>
  <c r="F244" i="7"/>
  <c r="F243" i="7"/>
  <c r="F242" i="7"/>
  <c r="F241" i="7"/>
  <c r="F240" i="7"/>
  <c r="F239" i="7"/>
  <c r="F238" i="7"/>
  <c r="F237" i="7"/>
  <c r="F236" i="7"/>
  <c r="F235" i="7"/>
  <c r="F234" i="7"/>
  <c r="F233" i="7"/>
  <c r="F232" i="7"/>
  <c r="F231" i="7"/>
  <c r="F230" i="7"/>
  <c r="F229" i="7"/>
  <c r="F228" i="7"/>
  <c r="F227" i="7"/>
  <c r="F226" i="7"/>
  <c r="F225" i="7"/>
  <c r="F224" i="7"/>
  <c r="F223" i="7"/>
  <c r="F222" i="7"/>
  <c r="F221" i="7"/>
  <c r="F220" i="7"/>
  <c r="F219" i="7"/>
  <c r="F218" i="7"/>
  <c r="F217" i="7"/>
  <c r="F216" i="7"/>
  <c r="F215" i="7"/>
  <c r="F214" i="7"/>
  <c r="F213" i="7"/>
  <c r="F212" i="7"/>
  <c r="F211" i="7"/>
  <c r="F210" i="7"/>
  <c r="F209" i="7"/>
  <c r="F208" i="7"/>
  <c r="F207" i="7"/>
  <c r="F206" i="7"/>
  <c r="F205" i="7"/>
  <c r="F204" i="7"/>
  <c r="F203" i="7"/>
  <c r="F202" i="7"/>
  <c r="F201" i="7"/>
  <c r="F200" i="7"/>
  <c r="F199" i="7"/>
  <c r="F198" i="7"/>
  <c r="F197" i="7"/>
  <c r="F196" i="7"/>
  <c r="F195" i="7"/>
  <c r="F194" i="7"/>
  <c r="F193" i="7"/>
  <c r="F192" i="7"/>
  <c r="F191" i="7"/>
  <c r="F190" i="7"/>
  <c r="F189" i="7"/>
  <c r="F188" i="7"/>
  <c r="F187" i="7"/>
  <c r="F186" i="7"/>
  <c r="F185" i="7"/>
  <c r="F184" i="7"/>
  <c r="F183" i="7"/>
  <c r="F182" i="7"/>
  <c r="F181" i="7"/>
  <c r="F180" i="7"/>
  <c r="F179" i="7"/>
  <c r="F178" i="7"/>
  <c r="F177" i="7"/>
  <c r="F176" i="7"/>
  <c r="F175" i="7"/>
  <c r="F174" i="7"/>
  <c r="F173" i="7"/>
  <c r="F172" i="7"/>
  <c r="F171" i="7"/>
  <c r="F170" i="7"/>
  <c r="F169" i="7"/>
  <c r="F168" i="7"/>
  <c r="F167" i="7"/>
  <c r="F166" i="7"/>
  <c r="F165" i="7"/>
  <c r="F164" i="7"/>
  <c r="F163" i="7"/>
  <c r="F162" i="7"/>
  <c r="F161" i="7"/>
  <c r="F160" i="7"/>
  <c r="F159" i="7"/>
  <c r="F158" i="7"/>
  <c r="F157" i="7"/>
  <c r="F156" i="7"/>
  <c r="F155" i="7"/>
  <c r="F154" i="7"/>
  <c r="F153" i="7"/>
  <c r="F152" i="7"/>
  <c r="F151" i="7"/>
  <c r="F150" i="7"/>
  <c r="F149" i="7"/>
  <c r="F148" i="7"/>
  <c r="F147" i="7"/>
  <c r="F146" i="7"/>
  <c r="F145" i="7"/>
  <c r="F144" i="7"/>
  <c r="F143" i="7"/>
  <c r="F142" i="7"/>
  <c r="F141" i="7"/>
  <c r="F140" i="7"/>
  <c r="F139" i="7"/>
  <c r="F138" i="7"/>
  <c r="F137" i="7"/>
  <c r="F136" i="7"/>
  <c r="F135" i="7"/>
  <c r="F134" i="7"/>
  <c r="F133" i="7"/>
  <c r="F132" i="7"/>
  <c r="F131" i="7"/>
  <c r="F130" i="7"/>
  <c r="F129" i="7"/>
  <c r="F128" i="7"/>
  <c r="F127" i="7"/>
  <c r="F126" i="7"/>
  <c r="F125" i="7"/>
  <c r="F124" i="7"/>
  <c r="F123" i="7"/>
  <c r="F122" i="7"/>
  <c r="F121" i="7"/>
  <c r="F120" i="7"/>
  <c r="F119" i="7"/>
  <c r="F118" i="7"/>
  <c r="F117" i="7"/>
  <c r="F116" i="7"/>
  <c r="F115" i="7"/>
  <c r="F114" i="7"/>
  <c r="F113" i="7"/>
  <c r="F112" i="7"/>
  <c r="F111" i="7"/>
  <c r="F110" i="7"/>
  <c r="F109" i="7"/>
  <c r="F108" i="7"/>
  <c r="F107" i="7"/>
  <c r="F106" i="7"/>
  <c r="F105" i="7"/>
  <c r="F104" i="7"/>
  <c r="F103" i="7"/>
  <c r="F102" i="7"/>
  <c r="F101" i="7"/>
  <c r="F100" i="7"/>
  <c r="F99" i="7"/>
  <c r="F98" i="7"/>
  <c r="F97" i="7"/>
  <c r="F96" i="7"/>
  <c r="F95" i="7"/>
  <c r="F94" i="7"/>
  <c r="F93" i="7"/>
  <c r="F92" i="7"/>
  <c r="F91" i="7"/>
  <c r="F90" i="7"/>
  <c r="F89" i="7"/>
  <c r="F88" i="7"/>
  <c r="F87" i="7"/>
  <c r="F86" i="7"/>
  <c r="F85" i="7"/>
  <c r="F84" i="7"/>
  <c r="F83" i="7"/>
  <c r="F82" i="7"/>
  <c r="F81" i="7"/>
  <c r="F80" i="7"/>
  <c r="F79" i="7"/>
  <c r="F78" i="7"/>
  <c r="F77" i="7"/>
  <c r="F76" i="7"/>
  <c r="F75" i="7"/>
  <c r="F74" i="7"/>
  <c r="F73" i="7"/>
  <c r="F72" i="7"/>
  <c r="F71" i="7"/>
  <c r="F70" i="7"/>
  <c r="F69" i="7"/>
  <c r="F68" i="7"/>
  <c r="F67" i="7"/>
  <c r="F66" i="7"/>
  <c r="F65" i="7"/>
  <c r="F64" i="7"/>
  <c r="F63" i="7"/>
  <c r="F62" i="7"/>
  <c r="F61" i="7"/>
  <c r="F60" i="7"/>
  <c r="F59" i="7"/>
  <c r="F58" i="7"/>
  <c r="F57" i="7"/>
  <c r="F56" i="7"/>
  <c r="F55" i="7"/>
  <c r="F54" i="7"/>
  <c r="F53" i="7"/>
  <c r="F52" i="7"/>
  <c r="F51" i="7"/>
  <c r="F50" i="7"/>
  <c r="F49" i="7"/>
  <c r="F48" i="7"/>
  <c r="F47" i="7"/>
  <c r="F46" i="7"/>
  <c r="F45" i="7"/>
  <c r="F44" i="7"/>
  <c r="F43" i="7"/>
  <c r="F42" i="7"/>
  <c r="F41" i="7"/>
  <c r="F40" i="7"/>
  <c r="F39" i="7"/>
  <c r="F38" i="7"/>
  <c r="F37" i="7"/>
  <c r="F36" i="7"/>
  <c r="F35" i="7"/>
  <c r="F34" i="7"/>
  <c r="F33" i="7"/>
  <c r="F32" i="7"/>
  <c r="F31" i="7"/>
  <c r="F30" i="7"/>
  <c r="F29" i="7"/>
  <c r="F28" i="7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F13" i="7"/>
  <c r="F12" i="7"/>
  <c r="F11" i="7"/>
  <c r="F10" i="7"/>
  <c r="F9" i="7"/>
  <c r="F8" i="7"/>
  <c r="F7" i="7"/>
  <c r="F6" i="7"/>
  <c r="F5" i="7"/>
  <c r="F4" i="7"/>
  <c r="F3" i="7"/>
  <c r="E261" i="6"/>
  <c r="E260" i="6"/>
  <c r="E259" i="6"/>
  <c r="E258" i="6"/>
  <c r="E257" i="6"/>
  <c r="E256" i="6"/>
  <c r="E255" i="6"/>
  <c r="E254" i="6"/>
  <c r="E253" i="6"/>
  <c r="E252" i="6"/>
  <c r="E251" i="6"/>
  <c r="E250" i="6"/>
  <c r="E249" i="6"/>
  <c r="E248" i="6"/>
  <c r="E247" i="6"/>
  <c r="E246" i="6"/>
  <c r="E245" i="6"/>
  <c r="E244" i="6"/>
  <c r="E243" i="6"/>
  <c r="E242" i="6"/>
  <c r="E241" i="6"/>
  <c r="E240" i="6"/>
  <c r="E239" i="6"/>
  <c r="E238" i="6"/>
  <c r="E237" i="6"/>
  <c r="E236" i="6"/>
  <c r="E235" i="6"/>
  <c r="E234" i="6"/>
  <c r="E233" i="6"/>
  <c r="E232" i="6"/>
  <c r="E231" i="6"/>
  <c r="E230" i="6"/>
  <c r="E229" i="6"/>
  <c r="E228" i="6"/>
  <c r="E227" i="6"/>
  <c r="E226" i="6"/>
  <c r="E225" i="6"/>
  <c r="E224" i="6"/>
  <c r="E223" i="6"/>
  <c r="E222" i="6"/>
  <c r="E221" i="6"/>
  <c r="E220" i="6"/>
  <c r="E219" i="6"/>
  <c r="E218" i="6"/>
  <c r="E217" i="6"/>
  <c r="E216" i="6"/>
  <c r="E215" i="6"/>
  <c r="E214" i="6"/>
  <c r="E213" i="6"/>
  <c r="E212" i="6"/>
  <c r="E211" i="6"/>
  <c r="E210" i="6"/>
  <c r="E209" i="6"/>
  <c r="E208" i="6"/>
  <c r="E207" i="6"/>
  <c r="E206" i="6"/>
  <c r="E205" i="6"/>
  <c r="E204" i="6"/>
  <c r="E203" i="6"/>
  <c r="E202" i="6"/>
  <c r="E201" i="6"/>
  <c r="E200" i="6"/>
  <c r="E199" i="6"/>
  <c r="E198" i="6"/>
  <c r="E197" i="6"/>
  <c r="E196" i="6"/>
  <c r="E195" i="6"/>
  <c r="E194" i="6"/>
  <c r="E193" i="6"/>
  <c r="E192" i="6"/>
  <c r="E191" i="6"/>
  <c r="E190" i="6"/>
  <c r="E189" i="6"/>
  <c r="E188" i="6"/>
  <c r="E187" i="6"/>
  <c r="E186" i="6"/>
  <c r="E185" i="6"/>
  <c r="E184" i="6"/>
  <c r="E183" i="6"/>
  <c r="E182" i="6"/>
  <c r="E181" i="6"/>
  <c r="E180" i="6"/>
  <c r="E179" i="6"/>
  <c r="E178" i="6"/>
  <c r="E177" i="6"/>
  <c r="E176" i="6"/>
  <c r="E175" i="6"/>
  <c r="E174" i="6"/>
  <c r="E173" i="6"/>
  <c r="E172" i="6"/>
  <c r="E171" i="6"/>
  <c r="E170" i="6"/>
  <c r="E169" i="6"/>
  <c r="E168" i="6"/>
  <c r="E167" i="6"/>
  <c r="E166" i="6"/>
  <c r="E165" i="6"/>
  <c r="E164" i="6"/>
  <c r="E163" i="6"/>
  <c r="E162" i="6"/>
  <c r="E161" i="6"/>
  <c r="E160" i="6"/>
  <c r="E159" i="6"/>
  <c r="E158" i="6"/>
  <c r="E157" i="6"/>
  <c r="E156" i="6"/>
  <c r="E155" i="6"/>
  <c r="E154" i="6"/>
  <c r="E153" i="6"/>
  <c r="E152" i="6"/>
  <c r="E151" i="6"/>
  <c r="E150" i="6"/>
  <c r="E149" i="6"/>
  <c r="E148" i="6"/>
  <c r="E147" i="6"/>
  <c r="E146" i="6"/>
  <c r="E145" i="6"/>
  <c r="E144" i="6"/>
  <c r="E143" i="6"/>
  <c r="E142" i="6"/>
  <c r="E141" i="6"/>
  <c r="E140" i="6"/>
  <c r="E139" i="6"/>
  <c r="E138" i="6"/>
  <c r="E137" i="6"/>
  <c r="E136" i="6"/>
  <c r="E135" i="6"/>
  <c r="E134" i="6"/>
  <c r="E133" i="6"/>
  <c r="E132" i="6"/>
  <c r="E131" i="6"/>
  <c r="E130" i="6"/>
  <c r="E129" i="6"/>
  <c r="E128" i="6"/>
  <c r="E127" i="6"/>
  <c r="E126" i="6"/>
  <c r="E125" i="6"/>
  <c r="E124" i="6"/>
  <c r="E123" i="6"/>
  <c r="E122" i="6"/>
  <c r="E121" i="6"/>
  <c r="E120" i="6"/>
  <c r="E119" i="6"/>
  <c r="E118" i="6"/>
  <c r="E117" i="6"/>
  <c r="E116" i="6"/>
  <c r="E115" i="6"/>
  <c r="E114" i="6"/>
  <c r="E113" i="6"/>
  <c r="E112" i="6"/>
  <c r="E111" i="6"/>
  <c r="E110" i="6"/>
  <c r="E109" i="6"/>
  <c r="E108" i="6"/>
  <c r="E107" i="6"/>
  <c r="E106" i="6"/>
  <c r="E105" i="6"/>
  <c r="E104" i="6"/>
  <c r="E103" i="6"/>
  <c r="E102" i="6"/>
  <c r="E101" i="6"/>
  <c r="E100" i="6"/>
  <c r="E99" i="6"/>
  <c r="E98" i="6"/>
  <c r="E97" i="6"/>
  <c r="E96" i="6"/>
  <c r="E95" i="6"/>
  <c r="E94" i="6"/>
  <c r="E93" i="6"/>
  <c r="E92" i="6"/>
  <c r="E91" i="6"/>
  <c r="E90" i="6"/>
  <c r="E89" i="6"/>
  <c r="E88" i="6"/>
  <c r="E87" i="6"/>
  <c r="E86" i="6"/>
  <c r="E85" i="6"/>
  <c r="E84" i="6"/>
  <c r="E83" i="6"/>
  <c r="E82" i="6"/>
  <c r="E81" i="6"/>
  <c r="E80" i="6"/>
  <c r="E79" i="6"/>
  <c r="E78" i="6"/>
  <c r="E77" i="6"/>
  <c r="E76" i="6"/>
  <c r="E75" i="6"/>
  <c r="E74" i="6"/>
  <c r="E73" i="6"/>
  <c r="E72" i="6"/>
  <c r="E71" i="6"/>
  <c r="E70" i="6"/>
  <c r="E69" i="6"/>
  <c r="E68" i="6"/>
  <c r="E67" i="6"/>
  <c r="E66" i="6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F333" i="4"/>
  <c r="F332" i="4"/>
  <c r="F331" i="4"/>
  <c r="F330" i="4"/>
  <c r="F329" i="4"/>
  <c r="F328" i="4"/>
  <c r="F327" i="4"/>
  <c r="F326" i="4"/>
  <c r="F325" i="4"/>
  <c r="F324" i="4"/>
  <c r="F323" i="4"/>
  <c r="F322" i="4"/>
  <c r="F321" i="4"/>
  <c r="F320" i="4"/>
  <c r="F319" i="4"/>
  <c r="F318" i="4"/>
  <c r="F317" i="4"/>
  <c r="F316" i="4"/>
  <c r="F315" i="4"/>
  <c r="F314" i="4"/>
  <c r="F313" i="4"/>
  <c r="F312" i="4"/>
  <c r="F311" i="4"/>
  <c r="F310" i="4"/>
  <c r="F309" i="4"/>
  <c r="F308" i="4"/>
  <c r="F307" i="4"/>
  <c r="F306" i="4"/>
  <c r="F305" i="4"/>
  <c r="F304" i="4"/>
  <c r="F303" i="4"/>
  <c r="F302" i="4"/>
  <c r="F301" i="4"/>
  <c r="F300" i="4"/>
  <c r="F299" i="4"/>
  <c r="F298" i="4"/>
  <c r="F297" i="4"/>
  <c r="F296" i="4"/>
  <c r="F295" i="4"/>
  <c r="F294" i="4"/>
  <c r="F293" i="4"/>
  <c r="F292" i="4"/>
  <c r="F291" i="4"/>
  <c r="F290" i="4"/>
  <c r="F289" i="4"/>
  <c r="F288" i="4"/>
  <c r="F287" i="4"/>
  <c r="F286" i="4"/>
  <c r="F285" i="4"/>
  <c r="F284" i="4"/>
  <c r="F283" i="4"/>
  <c r="F282" i="4"/>
  <c r="F281" i="4"/>
  <c r="F280" i="4"/>
  <c r="F279" i="4"/>
  <c r="F278" i="4"/>
  <c r="F277" i="4"/>
  <c r="F276" i="4"/>
  <c r="F275" i="4"/>
  <c r="F274" i="4"/>
  <c r="F273" i="4"/>
  <c r="F272" i="4"/>
  <c r="F271" i="4"/>
  <c r="F270" i="4"/>
  <c r="F269" i="4"/>
  <c r="F268" i="4"/>
  <c r="F267" i="4"/>
  <c r="F266" i="4"/>
  <c r="F265" i="4"/>
  <c r="F264" i="4"/>
  <c r="F263" i="4"/>
  <c r="F262" i="4"/>
  <c r="F261" i="4"/>
  <c r="F260" i="4"/>
  <c r="F259" i="4"/>
  <c r="F258" i="4"/>
  <c r="F257" i="4"/>
  <c r="F256" i="4"/>
  <c r="F255" i="4"/>
  <c r="F254" i="4"/>
  <c r="F253" i="4"/>
  <c r="F252" i="4"/>
  <c r="F251" i="4"/>
  <c r="F250" i="4"/>
  <c r="F249" i="4"/>
  <c r="F248" i="4"/>
  <c r="F247" i="4"/>
  <c r="F246" i="4"/>
  <c r="F245" i="4"/>
  <c r="F244" i="4"/>
  <c r="F243" i="4"/>
  <c r="F242" i="4"/>
  <c r="F241" i="4"/>
  <c r="F240" i="4"/>
  <c r="F239" i="4"/>
  <c r="F238" i="4"/>
  <c r="F237" i="4"/>
  <c r="F236" i="4"/>
  <c r="F235" i="4"/>
  <c r="F234" i="4"/>
  <c r="F233" i="4"/>
  <c r="F232" i="4"/>
  <c r="F231" i="4"/>
  <c r="F230" i="4"/>
  <c r="F229" i="4"/>
  <c r="F228" i="4"/>
  <c r="F227" i="4"/>
  <c r="F226" i="4"/>
  <c r="F225" i="4"/>
  <c r="F224" i="4"/>
  <c r="F223" i="4"/>
  <c r="F222" i="4"/>
  <c r="F221" i="4"/>
  <c r="F220" i="4"/>
  <c r="F219" i="4"/>
  <c r="F218" i="4"/>
  <c r="F217" i="4"/>
  <c r="F216" i="4"/>
  <c r="F215" i="4"/>
  <c r="F214" i="4"/>
  <c r="F213" i="4"/>
  <c r="F212" i="4"/>
  <c r="F211" i="4"/>
  <c r="F210" i="4"/>
  <c r="F209" i="4"/>
  <c r="F208" i="4"/>
  <c r="F207" i="4"/>
  <c r="F206" i="4"/>
  <c r="F205" i="4"/>
  <c r="F204" i="4"/>
  <c r="F203" i="4"/>
  <c r="F202" i="4"/>
  <c r="F201" i="4"/>
  <c r="F200" i="4"/>
  <c r="F199" i="4"/>
  <c r="F198" i="4"/>
  <c r="F197" i="4"/>
  <c r="F196" i="4"/>
  <c r="F195" i="4"/>
  <c r="F194" i="4"/>
  <c r="F193" i="4"/>
  <c r="F192" i="4"/>
  <c r="F191" i="4"/>
  <c r="F190" i="4"/>
  <c r="F189" i="4"/>
  <c r="F188" i="4"/>
  <c r="F187" i="4"/>
  <c r="F186" i="4"/>
  <c r="F185" i="4"/>
  <c r="F184" i="4"/>
  <c r="F183" i="4"/>
  <c r="F182" i="4"/>
  <c r="F181" i="4"/>
  <c r="F180" i="4"/>
  <c r="F179" i="4"/>
  <c r="F178" i="4"/>
  <c r="F177" i="4"/>
  <c r="F176" i="4"/>
  <c r="F175" i="4"/>
  <c r="F174" i="4"/>
  <c r="F173" i="4"/>
  <c r="F172" i="4"/>
  <c r="F171" i="4"/>
  <c r="F170" i="4"/>
  <c r="F169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5" i="4"/>
  <c r="F154" i="4"/>
  <c r="F153" i="4"/>
  <c r="F152" i="4"/>
  <c r="F151" i="4"/>
  <c r="F150" i="4"/>
  <c r="F149" i="4"/>
  <c r="F148" i="4"/>
  <c r="F147" i="4"/>
  <c r="F146" i="4"/>
  <c r="F145" i="4"/>
  <c r="F144" i="4"/>
  <c r="F143" i="4"/>
  <c r="F142" i="4"/>
  <c r="F141" i="4"/>
  <c r="F140" i="4"/>
  <c r="F139" i="4"/>
  <c r="F138" i="4"/>
  <c r="F137" i="4"/>
  <c r="F136" i="4"/>
  <c r="F135" i="4"/>
  <c r="F134" i="4"/>
  <c r="F133" i="4"/>
  <c r="F132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</calcChain>
</file>

<file path=xl/sharedStrings.xml><?xml version="1.0" encoding="utf-8"?>
<sst xmlns="http://schemas.openxmlformats.org/spreadsheetml/2006/main" count="6603" uniqueCount="2502">
  <si>
    <t>VBAK</t>
    <phoneticPr fontId="2" type="noConversion"/>
  </si>
  <si>
    <t>VBELN</t>
    <phoneticPr fontId="2" type="noConversion"/>
  </si>
  <si>
    <t>SALES DOCUMENT</t>
    <phoneticPr fontId="2" type="noConversion"/>
  </si>
  <si>
    <t>POSNR</t>
    <phoneticPr fontId="2" type="noConversion"/>
  </si>
  <si>
    <t>SALES DOCUMENT ITEM</t>
    <phoneticPr fontId="2" type="noConversion"/>
  </si>
  <si>
    <t>VBAP</t>
    <phoneticPr fontId="2" type="noConversion"/>
  </si>
  <si>
    <t>SALES DOCUMENT: HEADER DATA</t>
    <phoneticPr fontId="2" type="noConversion"/>
  </si>
  <si>
    <t>SALES DOCUMENT: ITEM DATA</t>
    <phoneticPr fontId="2" type="noConversion"/>
  </si>
  <si>
    <t>VBEP</t>
    <phoneticPr fontId="2" type="noConversion"/>
  </si>
  <si>
    <t>SALES DOCUMENT: SCHEDULE LINE DATA</t>
    <phoneticPr fontId="2" type="noConversion"/>
  </si>
  <si>
    <t>ETENR</t>
    <phoneticPr fontId="2" type="noConversion"/>
  </si>
  <si>
    <t>SCHEDULE LINE</t>
    <phoneticPr fontId="2" type="noConversion"/>
  </si>
  <si>
    <t>ORDER</t>
    <phoneticPr fontId="2" type="noConversion"/>
  </si>
  <si>
    <t>DELIVERY</t>
    <phoneticPr fontId="2" type="noConversion"/>
  </si>
  <si>
    <t>LIKP</t>
    <phoneticPr fontId="2" type="noConversion"/>
  </si>
  <si>
    <t>LIPS</t>
    <phoneticPr fontId="2" type="noConversion"/>
  </si>
  <si>
    <t>SD DOCUMENT: DELIVERY HEADER DATA</t>
    <phoneticPr fontId="2" type="noConversion"/>
  </si>
  <si>
    <t>SD DOCUMENT: DELIVERY: ITEM DATA</t>
    <phoneticPr fontId="2" type="noConversion"/>
  </si>
  <si>
    <t>DELIVERY ITEM</t>
    <phoneticPr fontId="2" type="noConversion"/>
  </si>
  <si>
    <t>BILLING</t>
    <phoneticPr fontId="2" type="noConversion"/>
  </si>
  <si>
    <t>VBRK</t>
    <phoneticPr fontId="2" type="noConversion"/>
  </si>
  <si>
    <t>BILLING DOCUMENT: HEADER DATA</t>
    <phoneticPr fontId="2" type="noConversion"/>
  </si>
  <si>
    <t>BILLING DOCUMENT</t>
    <phoneticPr fontId="2" type="noConversion"/>
  </si>
  <si>
    <t>VBRP</t>
    <phoneticPr fontId="2" type="noConversion"/>
  </si>
  <si>
    <t>BILLING DOCUMENT: ITEM DATA</t>
    <phoneticPr fontId="2" type="noConversion"/>
  </si>
  <si>
    <t>BILLING ITEM</t>
    <phoneticPr fontId="2" type="noConversion"/>
  </si>
  <si>
    <t>Sales Document: Header Data</t>
  </si>
  <si>
    <t>Field Label</t>
    <phoneticPr fontId="4" type="noConversion"/>
  </si>
  <si>
    <t>Field Name</t>
    <phoneticPr fontId="4" type="noConversion"/>
  </si>
  <si>
    <t>Cl.</t>
  </si>
  <si>
    <t>MANDT</t>
  </si>
  <si>
    <t>400</t>
  </si>
  <si>
    <t>Sales Doc.</t>
  </si>
  <si>
    <t>VBELN</t>
  </si>
  <si>
    <t>0000000008</t>
  </si>
  <si>
    <t>Created on</t>
  </si>
  <si>
    <t>ERDAT</t>
  </si>
  <si>
    <t>Time</t>
  </si>
  <si>
    <t>ERZET</t>
  </si>
  <si>
    <t>Created by</t>
  </si>
  <si>
    <t>ERNAM</t>
  </si>
  <si>
    <t>JONESD</t>
  </si>
  <si>
    <t>Valid From</t>
  </si>
  <si>
    <t>ANGDT</t>
  </si>
  <si>
    <t>Valid To</t>
  </si>
  <si>
    <t>BNDDT</t>
  </si>
  <si>
    <t>Doc. Date</t>
  </si>
  <si>
    <t>AUDAT</t>
  </si>
  <si>
    <t>Doc.Cat.</t>
  </si>
  <si>
    <t>VBTYP</t>
  </si>
  <si>
    <t>C</t>
  </si>
  <si>
    <t>TrG</t>
  </si>
  <si>
    <t>TRVOG</t>
  </si>
  <si>
    <t>0</t>
  </si>
  <si>
    <t>SaTy</t>
  </si>
  <si>
    <t>AUART</t>
  </si>
  <si>
    <t>TA</t>
  </si>
  <si>
    <t>OrdRs</t>
  </si>
  <si>
    <t>AUGRU</t>
  </si>
  <si>
    <t/>
  </si>
  <si>
    <t>GuarantDat</t>
  </si>
  <si>
    <t>GWLDT</t>
  </si>
  <si>
    <t>Coll. No.</t>
  </si>
  <si>
    <t>SUBMI</t>
  </si>
  <si>
    <t>DlBl</t>
  </si>
  <si>
    <t>LIFSK</t>
  </si>
  <si>
    <t>BB</t>
  </si>
  <si>
    <t>FAKSK</t>
  </si>
  <si>
    <t>Net Value</t>
  </si>
  <si>
    <t>NETWR</t>
  </si>
  <si>
    <t>Curr.</t>
  </si>
  <si>
    <t>WAERK</t>
  </si>
  <si>
    <t>USD</t>
  </si>
  <si>
    <t>SOrg.</t>
  </si>
  <si>
    <t>1710</t>
  </si>
  <si>
    <t>DChl</t>
  </si>
  <si>
    <t>VTWEG</t>
  </si>
  <si>
    <t>10</t>
  </si>
  <si>
    <t>Dv</t>
  </si>
  <si>
    <t>SPART</t>
  </si>
  <si>
    <t>00</t>
  </si>
  <si>
    <t>SGrp</t>
  </si>
  <si>
    <t>VKGRP</t>
  </si>
  <si>
    <t>SOff.</t>
  </si>
  <si>
    <t>VKBUR</t>
  </si>
  <si>
    <t>BusA</t>
  </si>
  <si>
    <t>GSBER</t>
  </si>
  <si>
    <t>BsAr</t>
  </si>
  <si>
    <t>GSKST</t>
  </si>
  <si>
    <t>GUEBG</t>
  </si>
  <si>
    <t>GUEEN</t>
  </si>
  <si>
    <t>Doc.Cond.</t>
  </si>
  <si>
    <t>KNUMV</t>
  </si>
  <si>
    <t>0000000044</t>
  </si>
  <si>
    <t>Req.Dlv.Dt</t>
  </si>
  <si>
    <t>VDATU</t>
  </si>
  <si>
    <t>Perio</t>
  </si>
  <si>
    <t>VPRGR</t>
  </si>
  <si>
    <t>1</t>
  </si>
  <si>
    <t>CDl</t>
  </si>
  <si>
    <t>AUTLF</t>
  </si>
  <si>
    <t>Origin</t>
  </si>
  <si>
    <t>VBKLA</t>
  </si>
  <si>
    <t>I</t>
  </si>
  <si>
    <t>VBKLT</t>
  </si>
  <si>
    <t>PriPr.</t>
  </si>
  <si>
    <t>KALSM</t>
  </si>
  <si>
    <t>Y17101</t>
  </si>
  <si>
    <t>SC</t>
  </si>
  <si>
    <t>VSBED</t>
  </si>
  <si>
    <t>01</t>
  </si>
  <si>
    <t>OrBlT</t>
  </si>
  <si>
    <t>FKARA</t>
  </si>
  <si>
    <t>F2</t>
  </si>
  <si>
    <t>Prb</t>
  </si>
  <si>
    <t>AWAHR</t>
  </si>
  <si>
    <t>100</t>
  </si>
  <si>
    <t>Description</t>
  </si>
  <si>
    <t>KTEXT</t>
  </si>
  <si>
    <t>Customer Reference</t>
  </si>
  <si>
    <t>BSTNK</t>
  </si>
  <si>
    <t>TEST MRINAL1</t>
  </si>
  <si>
    <t>POtyp</t>
  </si>
  <si>
    <t>BSARK</t>
  </si>
  <si>
    <t>CustRefDat</t>
  </si>
  <si>
    <t>BSTDK</t>
  </si>
  <si>
    <t>Supp.</t>
  </si>
  <si>
    <t>BSTZD</t>
  </si>
  <si>
    <t>Your Ref.</t>
  </si>
  <si>
    <t>IHREZ</t>
  </si>
  <si>
    <t>Name of the orderer</t>
  </si>
  <si>
    <t>BNAME</t>
  </si>
  <si>
    <t>Telephone</t>
  </si>
  <si>
    <t>TELF1</t>
  </si>
  <si>
    <t>999 555 6721</t>
  </si>
  <si>
    <t>NoCnt</t>
  </si>
  <si>
    <t>MAHZA</t>
  </si>
  <si>
    <t>Last Cont.</t>
  </si>
  <si>
    <t>MAHDT</t>
  </si>
  <si>
    <t>Sold-to pt</t>
  </si>
  <si>
    <t>KUNNR</t>
  </si>
  <si>
    <t>0017100001</t>
  </si>
  <si>
    <t>Cost Ctr</t>
  </si>
  <si>
    <t>KOSTL</t>
  </si>
  <si>
    <t>UpdGrp</t>
  </si>
  <si>
    <t>STAFO</t>
  </si>
  <si>
    <t>STWAE</t>
  </si>
  <si>
    <t>Chngd On</t>
  </si>
  <si>
    <t>AEDAT</t>
  </si>
  <si>
    <t>Grp1</t>
  </si>
  <si>
    <t>KVGR1</t>
  </si>
  <si>
    <t>Grp2</t>
  </si>
  <si>
    <t>KVGR2</t>
  </si>
  <si>
    <t>Grp3</t>
  </si>
  <si>
    <t>KVGR3</t>
  </si>
  <si>
    <t>Grp4</t>
  </si>
  <si>
    <t>KVGR4</t>
  </si>
  <si>
    <t>Grp5</t>
  </si>
  <si>
    <t>KVGR5</t>
  </si>
  <si>
    <t>Agreement</t>
  </si>
  <si>
    <t>KNUMA</t>
  </si>
  <si>
    <t>COAr</t>
  </si>
  <si>
    <t>KOKRS</t>
  </si>
  <si>
    <t>A000</t>
  </si>
  <si>
    <t>WBS Element</t>
  </si>
  <si>
    <t>PS_PSP_PNR</t>
  </si>
  <si>
    <t>ERTy</t>
  </si>
  <si>
    <t>KURST</t>
  </si>
  <si>
    <t>CCAr</t>
  </si>
  <si>
    <t>KKBER</t>
  </si>
  <si>
    <t>Cred. Acct</t>
  </si>
  <si>
    <t>KNKLI</t>
  </si>
  <si>
    <t>Cred</t>
  </si>
  <si>
    <t>GRUPP</t>
  </si>
  <si>
    <t>Cred.Rep.Grp</t>
  </si>
  <si>
    <t>SBGRP</t>
  </si>
  <si>
    <t>Risk Category</t>
  </si>
  <si>
    <t>CTLPC</t>
  </si>
  <si>
    <t>CMWAE</t>
  </si>
  <si>
    <t>EUR</t>
  </si>
  <si>
    <t>Release</t>
  </si>
  <si>
    <t>CMFRE</t>
  </si>
  <si>
    <t>NextChe.</t>
  </si>
  <si>
    <t>CMNUP</t>
  </si>
  <si>
    <t>NextDate</t>
  </si>
  <si>
    <t>CMNGV</t>
  </si>
  <si>
    <t>Released credit value</t>
  </si>
  <si>
    <t>AMTBL</t>
  </si>
  <si>
    <t>HPr</t>
  </si>
  <si>
    <t>HITYP_PR</t>
  </si>
  <si>
    <t>A</t>
  </si>
  <si>
    <t>Usage</t>
  </si>
  <si>
    <t>ABRVW</t>
  </si>
  <si>
    <t>MRP for DlvSchType</t>
  </si>
  <si>
    <t>ABDIS</t>
  </si>
  <si>
    <t>Ref.doc.</t>
  </si>
  <si>
    <t>VGBEL</t>
  </si>
  <si>
    <t>ObjNo Hdr</t>
  </si>
  <si>
    <t>OBJNR</t>
  </si>
  <si>
    <t>CCdB</t>
  </si>
  <si>
    <t>BUKRS_VF</t>
  </si>
  <si>
    <t>ATCl</t>
  </si>
  <si>
    <t>TAXK1</t>
  </si>
  <si>
    <t>Tx2Cs</t>
  </si>
  <si>
    <t>TAXK2</t>
  </si>
  <si>
    <t>Tx3Cs</t>
  </si>
  <si>
    <t>TAXK3</t>
  </si>
  <si>
    <t>Tx4Cs</t>
  </si>
  <si>
    <t>TAXK4</t>
  </si>
  <si>
    <t>Tx5Cs</t>
  </si>
  <si>
    <t>TAXK5</t>
  </si>
  <si>
    <t>Tx6Cs</t>
  </si>
  <si>
    <t>TAXK6</t>
  </si>
  <si>
    <t>Tx7Cs</t>
  </si>
  <si>
    <t>TAXK7</t>
  </si>
  <si>
    <t>Tx8Cs</t>
  </si>
  <si>
    <t>TAXK8</t>
  </si>
  <si>
    <t>Tx9Cs</t>
  </si>
  <si>
    <t>TAXK9</t>
  </si>
  <si>
    <t>Reference</t>
  </si>
  <si>
    <t>XBLNR</t>
  </si>
  <si>
    <t>Assignment</t>
  </si>
  <si>
    <t>ZUONR</t>
  </si>
  <si>
    <t>PrCat</t>
  </si>
  <si>
    <t>VGTYP</t>
  </si>
  <si>
    <t>Search</t>
  </si>
  <si>
    <t>KALSM_CH</t>
  </si>
  <si>
    <t>YB0001</t>
  </si>
  <si>
    <t>AP</t>
  </si>
  <si>
    <t>AGRZR</t>
  </si>
  <si>
    <t>Order</t>
  </si>
  <si>
    <t>AUFNR</t>
  </si>
  <si>
    <t>Notification</t>
  </si>
  <si>
    <t>QMNUM</t>
  </si>
  <si>
    <t>Mast.Contr.</t>
  </si>
  <si>
    <t>VBELN_GRP</t>
  </si>
  <si>
    <t>Ref.proc.</t>
  </si>
  <si>
    <t>SCHEME_GRP</t>
  </si>
  <si>
    <t>Check partner</t>
  </si>
  <si>
    <t>ABRUF_PART</t>
  </si>
  <si>
    <t>Pick up dt</t>
  </si>
  <si>
    <t>ABHOD</t>
  </si>
  <si>
    <t>ABHOV</t>
  </si>
  <si>
    <t>ABHOB</t>
  </si>
  <si>
    <t>Paym. Plan</t>
  </si>
  <si>
    <t>RPLNR</t>
  </si>
  <si>
    <t>ReqDelTime</t>
  </si>
  <si>
    <t>VZEIT</t>
  </si>
  <si>
    <t>TDC</t>
  </si>
  <si>
    <t>STCEG_L</t>
  </si>
  <si>
    <t>LANDTX</t>
  </si>
  <si>
    <t>EU Triangular Deal</t>
  </si>
  <si>
    <t>XEGDR</t>
  </si>
  <si>
    <t>Block master contr. until all lower leve</t>
  </si>
  <si>
    <t>ENQUEUE_GRP</t>
  </si>
  <si>
    <t>CmlQtyDate</t>
  </si>
  <si>
    <t>DAT_FZAU</t>
  </si>
  <si>
    <t>Mat.Av.Dt.</t>
  </si>
  <si>
    <t>FMBDAT</t>
  </si>
  <si>
    <t>Version</t>
  </si>
  <si>
    <t>VSNMR_V</t>
  </si>
  <si>
    <t>Int.ID</t>
  </si>
  <si>
    <t>HANDLE</t>
  </si>
  <si>
    <t>051MXHNF7jMavEH0Wf0Wy0</t>
  </si>
  <si>
    <t>DGPr</t>
  </si>
  <si>
    <t>PROLI</t>
  </si>
  <si>
    <t>DG</t>
  </si>
  <si>
    <t>CONT_DG</t>
  </si>
  <si>
    <t>Char 70</t>
  </si>
  <si>
    <t>CRM_GUID</t>
  </si>
  <si>
    <t>Time Stamp</t>
  </si>
  <si>
    <t>UPD_TMSTMP</t>
  </si>
  <si>
    <t>Process ID</t>
  </si>
  <si>
    <t>MSR_ID</t>
  </si>
  <si>
    <t>Control Key</t>
  </si>
  <si>
    <t>TM_CTRL_KEY</t>
  </si>
  <si>
    <t>Loc.ID</t>
  </si>
  <si>
    <t>OIPBL</t>
  </si>
  <si>
    <t>Handover Location</t>
  </si>
  <si>
    <t>HANDOVERLOC</t>
  </si>
  <si>
    <t>Data Filter Value for Data Aging</t>
  </si>
  <si>
    <t>_DATAAGING</t>
  </si>
  <si>
    <t>Rj</t>
  </si>
  <si>
    <t>ABSTK</t>
  </si>
  <si>
    <t>BESTK</t>
  </si>
  <si>
    <t>MAVO</t>
  </si>
  <si>
    <t>CMPSC</t>
  </si>
  <si>
    <t>TPAY</t>
  </si>
  <si>
    <t>CMPSD</t>
  </si>
  <si>
    <t>FDoc</t>
  </si>
  <si>
    <t>CMPSI</t>
  </si>
  <si>
    <t>ECI</t>
  </si>
  <si>
    <t>CMPSJ</t>
  </si>
  <si>
    <t>PaCa</t>
  </si>
  <si>
    <t>CMPSK</t>
  </si>
  <si>
    <t>SAPCM</t>
  </si>
  <si>
    <t>CMPS_CM</t>
  </si>
  <si>
    <t>CM TE</t>
  </si>
  <si>
    <t>CMPS_TE</t>
  </si>
  <si>
    <t>OvCS</t>
  </si>
  <si>
    <t>CMGST</t>
  </si>
  <si>
    <t>CoSt</t>
  </si>
  <si>
    <t>COSTA</t>
  </si>
  <si>
    <t>De</t>
  </si>
  <si>
    <t>DCSTK</t>
  </si>
  <si>
    <t>BO</t>
  </si>
  <si>
    <t>FKSAK</t>
  </si>
  <si>
    <t>Status Funds Management</t>
  </si>
  <si>
    <t>FMSTK</t>
  </si>
  <si>
    <t>FSSTK</t>
  </si>
  <si>
    <t>OS</t>
  </si>
  <si>
    <t>GBSTK</t>
  </si>
  <si>
    <t>DS</t>
  </si>
  <si>
    <t>LFGSK</t>
  </si>
  <si>
    <t>LFSTK</t>
  </si>
  <si>
    <t>DB</t>
  </si>
  <si>
    <t>LSSTK</t>
  </si>
  <si>
    <t>Manual Completion of Contract</t>
  </si>
  <si>
    <t>MANEK</t>
  </si>
  <si>
    <t>TR</t>
  </si>
  <si>
    <t>RFGSK</t>
  </si>
  <si>
    <t>RS</t>
  </si>
  <si>
    <t>RFSTK</t>
  </si>
  <si>
    <t>SPSTG</t>
  </si>
  <si>
    <t>TS</t>
  </si>
  <si>
    <t>TRSTA</t>
  </si>
  <si>
    <t>IH</t>
  </si>
  <si>
    <t>UVALL</t>
  </si>
  <si>
    <t>It</t>
  </si>
  <si>
    <t>UVALS</t>
  </si>
  <si>
    <t>HBD</t>
  </si>
  <si>
    <t>UVFAK</t>
  </si>
  <si>
    <t>IB</t>
  </si>
  <si>
    <t>UVFAS</t>
  </si>
  <si>
    <t>Pr</t>
  </si>
  <si>
    <t>UVPRS</t>
  </si>
  <si>
    <t>HID</t>
  </si>
  <si>
    <t>UVVLK</t>
  </si>
  <si>
    <t>ID</t>
  </si>
  <si>
    <t>UVVLS</t>
  </si>
  <si>
    <t>CR1</t>
  </si>
  <si>
    <t>UVK01</t>
  </si>
  <si>
    <t>CR2</t>
  </si>
  <si>
    <t>UVK02</t>
  </si>
  <si>
    <t>CR3</t>
  </si>
  <si>
    <t>UVK03</t>
  </si>
  <si>
    <t>CR4</t>
  </si>
  <si>
    <t>UVK04</t>
  </si>
  <si>
    <t>CR5</t>
  </si>
  <si>
    <t>UVK05</t>
  </si>
  <si>
    <t>TR1</t>
  </si>
  <si>
    <t>UVS01</t>
  </si>
  <si>
    <t>TR2</t>
  </si>
  <si>
    <t>UVS02</t>
  </si>
  <si>
    <t>TR3</t>
  </si>
  <si>
    <t>UVS03</t>
  </si>
  <si>
    <t>TR4</t>
  </si>
  <si>
    <t>UVS04</t>
  </si>
  <si>
    <t>TR5</t>
  </si>
  <si>
    <t>UVS05</t>
  </si>
  <si>
    <t>GM</t>
  </si>
  <si>
    <t>WBSTK</t>
  </si>
  <si>
    <t>Dummy function in length 1</t>
  </si>
  <si>
    <t>DUMMY_SALESDOC_INCL_EEW_PS</t>
  </si>
  <si>
    <t>AnPk</t>
  </si>
  <si>
    <t>ZAPCGKH</t>
  </si>
  <si>
    <t>AnPkEx</t>
  </si>
  <si>
    <t>APCGK_EXTENDH</t>
  </si>
  <si>
    <t>Base date</t>
  </si>
  <si>
    <t>ZABDATH</t>
  </si>
  <si>
    <t>R</t>
  </si>
  <si>
    <t>AD01FAREG</t>
  </si>
  <si>
    <t>Init. Doc.</t>
  </si>
  <si>
    <t>AD01BASDOC</t>
  </si>
  <si>
    <t>Last v.</t>
  </si>
  <si>
    <t>LASTVCHR</t>
  </si>
  <si>
    <t>Pstng Date</t>
  </si>
  <si>
    <t>PSM_BUDAT</t>
  </si>
  <si>
    <t>Grp6</t>
  </si>
  <si>
    <t>FSH_KVGR6</t>
  </si>
  <si>
    <t>Grp7</t>
  </si>
  <si>
    <t>FSH_KVGR7</t>
  </si>
  <si>
    <t>Grp8</t>
  </si>
  <si>
    <t>FSH_KVGR8</t>
  </si>
  <si>
    <t>Grp9</t>
  </si>
  <si>
    <t>FSH_KVGR9</t>
  </si>
  <si>
    <t>Grp10</t>
  </si>
  <si>
    <t>FSH_KVGR10</t>
  </si>
  <si>
    <t>FSH_REREG</t>
  </si>
  <si>
    <t>Requirement Relevant</t>
  </si>
  <si>
    <t>FSH_CQ_CHECK</t>
  </si>
  <si>
    <t>Snapshot Status</t>
  </si>
  <si>
    <t>FSH_VRSN_STATUS</t>
  </si>
  <si>
    <t>Transaction Number</t>
  </si>
  <si>
    <t>FSH_TRANSACTION</t>
  </si>
  <si>
    <t>VAS Customer Group</t>
  </si>
  <si>
    <t>FSH_VAS_CG</t>
  </si>
  <si>
    <t>Cancellation Date</t>
  </si>
  <si>
    <t>FSH_CANDATE</t>
  </si>
  <si>
    <t>Order Scheduling Strategy</t>
  </si>
  <si>
    <t>FSH_SS</t>
  </si>
  <si>
    <t>Order Scheduling specific fields change</t>
  </si>
  <si>
    <t>FSH_OS_STG_CHANGE</t>
  </si>
  <si>
    <t>ETM Ind.</t>
  </si>
  <si>
    <t>J_3GKBAUL</t>
  </si>
  <si>
    <t>Application ID</t>
  </si>
  <si>
    <t>MILL_APPL_ID</t>
  </si>
  <si>
    <t>Treasury Account Symbol</t>
  </si>
  <si>
    <t>TAS</t>
  </si>
  <si>
    <t>Business Evt Typ Cd</t>
  </si>
  <si>
    <t>BETC</t>
  </si>
  <si>
    <t>Mod.Allowed</t>
  </si>
  <si>
    <t>MOD_ALLOW</t>
  </si>
  <si>
    <t>Cancellation Allowed</t>
  </si>
  <si>
    <t>CANCEL_ALLOW</t>
  </si>
  <si>
    <t>Methods</t>
  </si>
  <si>
    <t>PAY_METHOD</t>
  </si>
  <si>
    <t>Business Partner Number</t>
  </si>
  <si>
    <t>BPN</t>
  </si>
  <si>
    <t>Reporting Frequency</t>
  </si>
  <si>
    <t>REP_FREQ</t>
  </si>
  <si>
    <t>LogSystem</t>
  </si>
  <si>
    <t>LOGSYSB</t>
  </si>
  <si>
    <t>Proced</t>
  </si>
  <si>
    <t>KALCD</t>
  </si>
  <si>
    <t>Multiple Promotions</t>
  </si>
  <si>
    <t>MULTI</t>
  </si>
  <si>
    <t>Spec. Payment Method</t>
  </si>
  <si>
    <t>SPPAYM</t>
  </si>
  <si>
    <t>Claim Header</t>
  </si>
  <si>
    <t>WTYSC_CLM_HDR</t>
  </si>
  <si>
    <t>VBAK</t>
  </si>
  <si>
    <t>Field Label</t>
  </si>
  <si>
    <t>Field Name</t>
  </si>
  <si>
    <t>SD8번 문서조회결과</t>
  </si>
  <si>
    <t>Client</t>
  </si>
  <si>
    <t>Sales Document</t>
  </si>
  <si>
    <t>Date on which the record was created</t>
  </si>
  <si>
    <t>Entry time</t>
  </si>
  <si>
    <t>Name of Person who Created the Object</t>
  </si>
  <si>
    <t>Quotation/Inquiry is Valid From</t>
  </si>
  <si>
    <t>Date Until Which Bid/Quotation is Binding (Valid-To Date)</t>
  </si>
  <si>
    <t>Document Date (Date Received/Sent)</t>
  </si>
  <si>
    <t>SD Document Category (Long)</t>
  </si>
  <si>
    <t>Transaction group</t>
  </si>
  <si>
    <t>Sales Document Type</t>
  </si>
  <si>
    <t>Order Reason (Reason for the Business Transaction)</t>
  </si>
  <si>
    <t>Guarantee date</t>
  </si>
  <si>
    <t>Collective Number (SD)</t>
  </si>
  <si>
    <t>Delivery Block (Document Header)</t>
  </si>
  <si>
    <t>Billing Block in SD Document</t>
  </si>
  <si>
    <t>Net Value of the Sales Order in Document Currency</t>
  </si>
  <si>
    <t>SD Document Currency</t>
  </si>
  <si>
    <t>VKORG</t>
  </si>
  <si>
    <t>Sales Organization</t>
  </si>
  <si>
    <t>Distribution Channel</t>
  </si>
  <si>
    <t>Division</t>
  </si>
  <si>
    <t>Sales group</t>
  </si>
  <si>
    <t>Sales office</t>
  </si>
  <si>
    <t>Business Area</t>
  </si>
  <si>
    <t>Business Area from Cost Center</t>
  </si>
  <si>
    <t>Valid-From Date (Outline Agreements, Product Proposals)</t>
  </si>
  <si>
    <t>Valid-To Date (Outline Agreements, Product Proposals)</t>
  </si>
  <si>
    <t>Number of the Document Condition</t>
  </si>
  <si>
    <t>Requested Delivery Date</t>
  </si>
  <si>
    <t>Proposed date type</t>
  </si>
  <si>
    <t>Complete Delivery Defined for Each Sales Order?</t>
  </si>
  <si>
    <t>Original system with release and transaction control</t>
  </si>
  <si>
    <t>SD document indicator</t>
  </si>
  <si>
    <t>Sales and Distribution: Pricing Procedure in Pricing</t>
  </si>
  <si>
    <t>Shipping Conditions</t>
  </si>
  <si>
    <t>Proposed billing type for an order-related billing document</t>
  </si>
  <si>
    <t>Sales probability</t>
  </si>
  <si>
    <t>Search term for product proposal</t>
  </si>
  <si>
    <t>Customer Purchase Order Type</t>
  </si>
  <si>
    <t>Customer Reference Date</t>
  </si>
  <si>
    <t>Purchase order number supplement</t>
  </si>
  <si>
    <t>Your Reference</t>
  </si>
  <si>
    <t>Name of orderer</t>
  </si>
  <si>
    <t>Telephone Number</t>
  </si>
  <si>
    <t>Number of Contacts from the Customer</t>
  </si>
  <si>
    <t>Last Customer Contact Date</t>
  </si>
  <si>
    <t>Sold-to party</t>
  </si>
  <si>
    <t>Cost Center</t>
  </si>
  <si>
    <t>Update Group for statistics update</t>
  </si>
  <si>
    <t>Statistics Currency</t>
  </si>
  <si>
    <t>Date of Last Change</t>
  </si>
  <si>
    <t>Customer group 1</t>
  </si>
  <si>
    <t>Customer group 2</t>
  </si>
  <si>
    <t>Customer group 3</t>
  </si>
  <si>
    <t>Customer group 4</t>
  </si>
  <si>
    <t>Customer group 5</t>
  </si>
  <si>
    <t>Agreement (various conditions grouped together)</t>
  </si>
  <si>
    <t>Controlling Area</t>
  </si>
  <si>
    <t>Work Breakdown Structure Element (WBS Element)</t>
  </si>
  <si>
    <t>Exchange Rate Type</t>
  </si>
  <si>
    <t>Credit control area</t>
  </si>
  <si>
    <t>Customer's Account Number with Credit Limit Reference</t>
  </si>
  <si>
    <t>Customer Credit Group</t>
  </si>
  <si>
    <t>Credit Representative Group for Credit Management</t>
  </si>
  <si>
    <t>Credit Management: Risk Category</t>
  </si>
  <si>
    <t>Currency key of credit control area</t>
  </si>
  <si>
    <t>Release date of the document determined by credit management</t>
  </si>
  <si>
    <t>Date of next credit check of document</t>
  </si>
  <si>
    <t>Next date</t>
  </si>
  <si>
    <t>Released credit value of the document</t>
  </si>
  <si>
    <t>Hierarchy type for pricing</t>
  </si>
  <si>
    <t>Usage Indicator</t>
  </si>
  <si>
    <t>MRP for delivery schedule types</t>
  </si>
  <si>
    <t>Document number of the reference document</t>
  </si>
  <si>
    <t>Object Number at Header Level</t>
  </si>
  <si>
    <t>Company Code to Be Billed</t>
  </si>
  <si>
    <t>Alternative Tax Classification</t>
  </si>
  <si>
    <t>Tax Classification 2 for Customer</t>
  </si>
  <si>
    <t>Tax classification 3 for customer</t>
  </si>
  <si>
    <t>Tax Classification 4 Customer</t>
  </si>
  <si>
    <t>Tax Classification 5 for Customer</t>
  </si>
  <si>
    <t>Tax Classification 6 for Customer</t>
  </si>
  <si>
    <t>Tax Classification 7 for Customer</t>
  </si>
  <si>
    <t>Tax Classification 8 for Customer</t>
  </si>
  <si>
    <t>Tax Classification 9 for Customer</t>
  </si>
  <si>
    <t>Reference Document Number</t>
  </si>
  <si>
    <t>Assignment number</t>
  </si>
  <si>
    <t>Document Category of Preceding SD Document</t>
  </si>
  <si>
    <t>Search procedure for batch determination</t>
  </si>
  <si>
    <t>Accrual period for order-related billing docs.to be accrued</t>
  </si>
  <si>
    <t>Order Number</t>
  </si>
  <si>
    <t>Notification No</t>
  </si>
  <si>
    <t>Master Contract Number</t>
  </si>
  <si>
    <t>Referencing requirement: Procedure</t>
  </si>
  <si>
    <t>Check partner authorizations</t>
  </si>
  <si>
    <t>Pick up date</t>
  </si>
  <si>
    <t>Pick up time</t>
  </si>
  <si>
    <t>Number of payment card plan type</t>
  </si>
  <si>
    <t>Proposed schedule line time (local with ref. to sales org.)</t>
  </si>
  <si>
    <t>Tax Destination Country</t>
  </si>
  <si>
    <t>Tax Departure Country</t>
  </si>
  <si>
    <t>Indicator: Triangular Deal Within the EU?</t>
  </si>
  <si>
    <t>Block master contr. until all lower level contracts updated</t>
  </si>
  <si>
    <t>Cml delivery order qty date</t>
  </si>
  <si>
    <t>Material Staging/Availability Date</t>
  </si>
  <si>
    <t>Sales document version number</t>
  </si>
  <si>
    <t>International unique key for VBAK-VBELN</t>
  </si>
  <si>
    <t>Dangerous Goods Management Profile in SD Documents</t>
  </si>
  <si>
    <t>Indicator: Document contains dangerous goods</t>
  </si>
  <si>
    <t>Character field, length 70</t>
  </si>
  <si>
    <t>UTC Time Stamp in Long Form (YYYYMMDDhhmmssmmmuuun)</t>
  </si>
  <si>
    <t>Process Identification Number</t>
  </si>
  <si>
    <t>Business location identifier (IS-Oil MRN)</t>
  </si>
  <si>
    <t>Location for a physical handover of goods</t>
  </si>
  <si>
    <t>Overall Rejection Status of All Document Items</t>
  </si>
  <si>
    <t>Confirmation status</t>
  </si>
  <si>
    <t>Status of Credit Check Against Maximum Document Value</t>
  </si>
  <si>
    <t>Status of Credit Check Against Terms of Payment</t>
  </si>
  <si>
    <t>Status of Credit Check Against Financial Document</t>
  </si>
  <si>
    <t>Status of Credit Check Against Export Credit Insurance</t>
  </si>
  <si>
    <t>Status of Credit Check Against Payment Card Authorization</t>
  </si>
  <si>
    <t>Status of Credit Check SAP Credit Management</t>
  </si>
  <si>
    <t>Status of Technical Error SAP Credit Management</t>
  </si>
  <si>
    <t>Overall Status of Credit Checks</t>
  </si>
  <si>
    <t>Confirmation Status for ALE</t>
  </si>
  <si>
    <t>Delay Status</t>
  </si>
  <si>
    <t>Billing Status (Order-Related Billing Document)</t>
  </si>
  <si>
    <t>Overall Billing Block Status</t>
  </si>
  <si>
    <t>Overall Processing Status of Document</t>
  </si>
  <si>
    <t>Overall Delivery Status for all Items</t>
  </si>
  <si>
    <t>Delivery Status</t>
  </si>
  <si>
    <t>Overall Delivery Block Status</t>
  </si>
  <si>
    <t>Total Reference Status of all Items</t>
  </si>
  <si>
    <t>Reference Document Header Status</t>
  </si>
  <si>
    <t>Overall Blocked Status</t>
  </si>
  <si>
    <t>Transportation Planning Status</t>
  </si>
  <si>
    <t>General Incompletion Status of the Header</t>
  </si>
  <si>
    <t>Total incompletion status of all items in general</t>
  </si>
  <si>
    <t>Header Incompletion Status with Respect to Billing</t>
  </si>
  <si>
    <t>Total Incompletion Status of all Items: Billing</t>
  </si>
  <si>
    <t>Document is incomplete with respect to pricing</t>
  </si>
  <si>
    <t>Header Incompletion Status Concerning Delivery</t>
  </si>
  <si>
    <t>Total Incompletion Status of all Items: Delivery</t>
  </si>
  <si>
    <t>Customer reserves 1: Header status</t>
  </si>
  <si>
    <t>Customer reserves 2: Header status</t>
  </si>
  <si>
    <t>Customer reserves 3: Header status</t>
  </si>
  <si>
    <t>Custmer reserves 4: Header status</t>
  </si>
  <si>
    <t>Customer reserves 5: Header status</t>
  </si>
  <si>
    <t>Customer reserves 1: Sum of all items</t>
  </si>
  <si>
    <t>Customer reserves 2: Sum of all items</t>
  </si>
  <si>
    <t>Customer reserves 3: Sum of all items</t>
  </si>
  <si>
    <t>Customer reserves 4: Sum of all items</t>
  </si>
  <si>
    <t>Customer reserves 5: Sum of all items</t>
  </si>
  <si>
    <t>Overall Goods Movement Status</t>
  </si>
  <si>
    <t>Annexing package key</t>
  </si>
  <si>
    <t>Extended key for annexing package</t>
  </si>
  <si>
    <t>Annexing base date</t>
  </si>
  <si>
    <t>Rule for Billing</t>
  </si>
  <si>
    <t>Initial document</t>
  </si>
  <si>
    <t>Last voucher number</t>
  </si>
  <si>
    <t>Posting Date in the Document</t>
  </si>
  <si>
    <t>Customer Group 6</t>
  </si>
  <si>
    <t>Customer Group 7</t>
  </si>
  <si>
    <t>Customer Group 8</t>
  </si>
  <si>
    <t>Customer Group 9</t>
  </si>
  <si>
    <t>Customer Group 10</t>
  </si>
  <si>
    <t>Release Rule</t>
  </si>
  <si>
    <t>Requirement Relevance for Contract</t>
  </si>
  <si>
    <t>Value-Added Services Customer Group</t>
  </si>
  <si>
    <t>Order Scheduling Strategy specific fields change manually</t>
  </si>
  <si>
    <t>ETM-Relevant Indicator</t>
  </si>
  <si>
    <t>Application ID Category for Configuration</t>
  </si>
  <si>
    <t>Business Event Type Code</t>
  </si>
  <si>
    <t>Modification Allowed</t>
  </si>
  <si>
    <t>List of Respected Payment Methods</t>
  </si>
  <si>
    <t>Logical system with which document was created</t>
  </si>
  <si>
    <t>Procedure for Campaign Determination</t>
  </si>
  <si>
    <t>Multiple Campaigns/Trade Promotions Active Indicator</t>
  </si>
  <si>
    <t>Payment Form for Special Payment Method</t>
  </si>
  <si>
    <t>Claim header</t>
  </si>
  <si>
    <t>Sales Document: Item Data</t>
    <phoneticPr fontId="4" type="noConversion"/>
  </si>
  <si>
    <t>Item</t>
  </si>
  <si>
    <t>POSNR</t>
  </si>
  <si>
    <t>20</t>
  </si>
  <si>
    <t>Material</t>
  </si>
  <si>
    <t>MATNR</t>
  </si>
  <si>
    <t>TG11</t>
  </si>
  <si>
    <t>Material Entered</t>
  </si>
  <si>
    <t>MATWA</t>
  </si>
  <si>
    <t>Pricing Ref. Matl</t>
  </si>
  <si>
    <t>PMATN</t>
  </si>
  <si>
    <t>Batch</t>
  </si>
  <si>
    <t>CHARG</t>
  </si>
  <si>
    <t>Matl Group</t>
  </si>
  <si>
    <t>MATKL</t>
  </si>
  <si>
    <t>L001</t>
  </si>
  <si>
    <t>ARKTX</t>
  </si>
  <si>
    <t>Trad.Good 11,PD,Reg.Trading</t>
  </si>
  <si>
    <t>ItCa</t>
  </si>
  <si>
    <t>PSTYV</t>
  </si>
  <si>
    <t>TAN</t>
  </si>
  <si>
    <t>TANN</t>
  </si>
  <si>
    <t>IT</t>
  </si>
  <si>
    <t>POSAR</t>
  </si>
  <si>
    <t>DlI</t>
  </si>
  <si>
    <t>LFREL</t>
  </si>
  <si>
    <t>BilRl</t>
  </si>
  <si>
    <t>FKREL</t>
  </si>
  <si>
    <t>HgLvIt</t>
  </si>
  <si>
    <t>UEPOS</t>
  </si>
  <si>
    <t>AltItm</t>
  </si>
  <si>
    <t>GRPOS</t>
  </si>
  <si>
    <t>ABGRU</t>
  </si>
  <si>
    <t>Product hierarchy</t>
  </si>
  <si>
    <t>PRODH</t>
  </si>
  <si>
    <t>Target Value</t>
  </si>
  <si>
    <t>ZWERT</t>
  </si>
  <si>
    <t>Target Quantity</t>
  </si>
  <si>
    <t>ZMENG</t>
  </si>
  <si>
    <t>UoM</t>
  </si>
  <si>
    <t>ZIEME</t>
  </si>
  <si>
    <t>ST</t>
  </si>
  <si>
    <t>ConvFactor</t>
  </si>
  <si>
    <t>UMZIZ</t>
  </si>
  <si>
    <t>UMZIN</t>
  </si>
  <si>
    <t>BUn</t>
  </si>
  <si>
    <t>MEINS</t>
  </si>
  <si>
    <t>Scale Quantity</t>
  </si>
  <si>
    <t>SMENG</t>
  </si>
  <si>
    <t>Rounding qty</t>
  </si>
  <si>
    <t>ABLFZ</t>
  </si>
  <si>
    <t>Recon.date</t>
  </si>
  <si>
    <t>ABDAT</t>
  </si>
  <si>
    <t>DQty</t>
  </si>
  <si>
    <t>ABSFZ</t>
  </si>
  <si>
    <t>POitem</t>
  </si>
  <si>
    <t>POSEX</t>
  </si>
  <si>
    <t>Customer Material Number</t>
  </si>
  <si>
    <t>KDMAT</t>
  </si>
  <si>
    <t>Dev%</t>
  </si>
  <si>
    <t>KBVER</t>
  </si>
  <si>
    <t>Days</t>
  </si>
  <si>
    <t>KEVER</t>
  </si>
  <si>
    <t>Repair Processing: Classification of Ite</t>
  </si>
  <si>
    <t>VKGRU</t>
  </si>
  <si>
    <t>VKAUS</t>
  </si>
  <si>
    <t>Grp</t>
  </si>
  <si>
    <t>GRKOR</t>
  </si>
  <si>
    <t>Fix</t>
  </si>
  <si>
    <t>FMENG</t>
  </si>
  <si>
    <t>X</t>
  </si>
  <si>
    <t>U</t>
  </si>
  <si>
    <t>UEBTK</t>
  </si>
  <si>
    <t>Overdel. Tol.</t>
  </si>
  <si>
    <t>UEBTO</t>
  </si>
  <si>
    <t>Underdel.Tol.</t>
  </si>
  <si>
    <t>UNTTO</t>
  </si>
  <si>
    <t>FAKSP</t>
  </si>
  <si>
    <t>ATPKZ</t>
  </si>
  <si>
    <t>BlMe.</t>
  </si>
  <si>
    <t>RKFKF</t>
  </si>
  <si>
    <t>PD</t>
  </si>
  <si>
    <t>ANTLF</t>
  </si>
  <si>
    <t>KZTLF</t>
  </si>
  <si>
    <t>BS</t>
  </si>
  <si>
    <t>CHSPL</t>
  </si>
  <si>
    <t>Order Quantity</t>
  </si>
  <si>
    <t>KWMENG</t>
  </si>
  <si>
    <t>Required Deliv. Qty</t>
  </si>
  <si>
    <t>LSMENG</t>
  </si>
  <si>
    <t>Cumul.Confirmed Qty</t>
  </si>
  <si>
    <t>KBMENG</t>
  </si>
  <si>
    <t>KLMENG</t>
  </si>
  <si>
    <t>SU</t>
  </si>
  <si>
    <t>VRKME</t>
  </si>
  <si>
    <t>Numerator</t>
  </si>
  <si>
    <t>UMVKZ</t>
  </si>
  <si>
    <t>Denominator</t>
  </si>
  <si>
    <t>UMVKN</t>
  </si>
  <si>
    <t>Gross Weight</t>
  </si>
  <si>
    <t>BRGEW</t>
  </si>
  <si>
    <t>Net Weight</t>
  </si>
  <si>
    <t>NTGEW</t>
  </si>
  <si>
    <t>WUn</t>
  </si>
  <si>
    <t>GEWEI</t>
  </si>
  <si>
    <t>G</t>
  </si>
  <si>
    <t>Volume</t>
  </si>
  <si>
    <t>VOLUM</t>
  </si>
  <si>
    <t>VUn</t>
  </si>
  <si>
    <t>VOLEH</t>
  </si>
  <si>
    <t>OriginDoc.</t>
  </si>
  <si>
    <t>VBELV</t>
  </si>
  <si>
    <t>POSNV</t>
  </si>
  <si>
    <t>RefItm</t>
  </si>
  <si>
    <t>VGPOS</t>
  </si>
  <si>
    <t>CmRf</t>
  </si>
  <si>
    <t>VOREF</t>
  </si>
  <si>
    <t>UPFLU</t>
  </si>
  <si>
    <t>ComRl</t>
  </si>
  <si>
    <t>ERLRE</t>
  </si>
  <si>
    <t>DPrio</t>
  </si>
  <si>
    <t>LPRIO</t>
  </si>
  <si>
    <t>2</t>
  </si>
  <si>
    <t>Plnt</t>
  </si>
  <si>
    <t>WERKS</t>
  </si>
  <si>
    <t>SLoc</t>
  </si>
  <si>
    <t>LGORT</t>
  </si>
  <si>
    <t>ShPt</t>
  </si>
  <si>
    <t>VSTEL</t>
  </si>
  <si>
    <t>Route</t>
  </si>
  <si>
    <t>ROUTE</t>
  </si>
  <si>
    <t>TR0002</t>
  </si>
  <si>
    <t>OrBOM</t>
  </si>
  <si>
    <t>STKEY</t>
  </si>
  <si>
    <t>BOM key dt</t>
  </si>
  <si>
    <t>STDAT</t>
  </si>
  <si>
    <t>BOM</t>
  </si>
  <si>
    <t>STLNR</t>
  </si>
  <si>
    <t>Bill of material item number</t>
  </si>
  <si>
    <t>STPOS</t>
  </si>
  <si>
    <t>TaxCl</t>
  </si>
  <si>
    <t>TAXM1</t>
  </si>
  <si>
    <t>TAXM2</t>
  </si>
  <si>
    <t>TAXM3</t>
  </si>
  <si>
    <t>TAXM4</t>
  </si>
  <si>
    <t>TAXM5</t>
  </si>
  <si>
    <t>TAXM6</t>
  </si>
  <si>
    <t>TAXM7</t>
  </si>
  <si>
    <t>TAXM8</t>
  </si>
  <si>
    <t>TAXM9</t>
  </si>
  <si>
    <t>FxdPrT</t>
  </si>
  <si>
    <t>VBEAF</t>
  </si>
  <si>
    <t>VaPrTi</t>
  </si>
  <si>
    <t>VBEAV</t>
  </si>
  <si>
    <t>Preceding document has resulted from ref</t>
  </si>
  <si>
    <t>VGREF</t>
  </si>
  <si>
    <t>Net Price</t>
  </si>
  <si>
    <t>NETPR</t>
  </si>
  <si>
    <t>per</t>
  </si>
  <si>
    <t>KPEIN</t>
  </si>
  <si>
    <t>KMEIN</t>
  </si>
  <si>
    <t>Ret</t>
  </si>
  <si>
    <t>SHKZG</t>
  </si>
  <si>
    <t>CDc</t>
  </si>
  <si>
    <t>SKTOF</t>
  </si>
  <si>
    <t>Av</t>
  </si>
  <si>
    <t>MTVFP</t>
  </si>
  <si>
    <t>Y2</t>
  </si>
  <si>
    <t>Tot.</t>
  </si>
  <si>
    <t>SUMBD</t>
  </si>
  <si>
    <t>MPG</t>
  </si>
  <si>
    <t>KONDM</t>
  </si>
  <si>
    <t>AAGM</t>
  </si>
  <si>
    <t>KTGRM</t>
  </si>
  <si>
    <t>VRG</t>
  </si>
  <si>
    <t>BONUS</t>
  </si>
  <si>
    <t>Com</t>
  </si>
  <si>
    <t>PROVG</t>
  </si>
  <si>
    <t>EAN Number</t>
  </si>
  <si>
    <t>EANNR</t>
  </si>
  <si>
    <t>OK</t>
  </si>
  <si>
    <t>PRSOK</t>
  </si>
  <si>
    <t>Val. Type</t>
  </si>
  <si>
    <t>BWTAR</t>
  </si>
  <si>
    <t>V</t>
  </si>
  <si>
    <t>BWTEX</t>
  </si>
  <si>
    <t>BMR</t>
  </si>
  <si>
    <t>XCHPF</t>
  </si>
  <si>
    <t>B</t>
  </si>
  <si>
    <t>XCHAR</t>
  </si>
  <si>
    <t>Min. Dely Qty</t>
  </si>
  <si>
    <t>LFMNG</t>
  </si>
  <si>
    <t>Cost</t>
  </si>
  <si>
    <t>WAVWR</t>
  </si>
  <si>
    <t>Subtotal 1</t>
  </si>
  <si>
    <t>KZWI1</t>
  </si>
  <si>
    <t>Subtotal 2</t>
  </si>
  <si>
    <t>KZWI2</t>
  </si>
  <si>
    <t>Subtotal 3</t>
  </si>
  <si>
    <t>KZWI3</t>
  </si>
  <si>
    <t>Subtotal 4</t>
  </si>
  <si>
    <t>KZWI4</t>
  </si>
  <si>
    <t>Subtotal 5</t>
  </si>
  <si>
    <t>KZWI5</t>
  </si>
  <si>
    <t>Subtotal 6</t>
  </si>
  <si>
    <t>KZWI6</t>
  </si>
  <si>
    <t>ExRateStat</t>
  </si>
  <si>
    <t>STCUR</t>
  </si>
  <si>
    <t>EAN/UPC</t>
  </si>
  <si>
    <t>EAN11</t>
  </si>
  <si>
    <t>FIXMG</t>
  </si>
  <si>
    <t>Profit Ctr</t>
  </si>
  <si>
    <t>PRCTR</t>
  </si>
  <si>
    <t>YB110</t>
  </si>
  <si>
    <t>MG 1</t>
  </si>
  <si>
    <t>MVGR1</t>
  </si>
  <si>
    <t>MG 2</t>
  </si>
  <si>
    <t>MVGR2</t>
  </si>
  <si>
    <t>MG 3</t>
  </si>
  <si>
    <t>MVGR3</t>
  </si>
  <si>
    <t>MG 4</t>
  </si>
  <si>
    <t>MVGR4</t>
  </si>
  <si>
    <t>MG 5</t>
  </si>
  <si>
    <t>MVGR5</t>
  </si>
  <si>
    <t>Quantity</t>
  </si>
  <si>
    <t>KMPMG</t>
  </si>
  <si>
    <t>Reasn</t>
  </si>
  <si>
    <t>SUGRD</t>
  </si>
  <si>
    <t>S</t>
  </si>
  <si>
    <t>SOBKZ</t>
  </si>
  <si>
    <t>AllIn</t>
  </si>
  <si>
    <t>VPZUO</t>
  </si>
  <si>
    <t>Prof. Seg.</t>
  </si>
  <si>
    <t>PAOBJNR</t>
  </si>
  <si>
    <t>212</t>
  </si>
  <si>
    <t>213</t>
  </si>
  <si>
    <t>Planning material</t>
  </si>
  <si>
    <t>VPMAT</t>
  </si>
  <si>
    <t>PPlt</t>
  </si>
  <si>
    <t>VPWRK</t>
  </si>
  <si>
    <t>PUn</t>
  </si>
  <si>
    <t>PRBME</t>
  </si>
  <si>
    <t>Conversion</t>
  </si>
  <si>
    <t>UMREF</t>
  </si>
  <si>
    <t>KNTTP</t>
  </si>
  <si>
    <t>Cns</t>
  </si>
  <si>
    <t>KZVBR</t>
  </si>
  <si>
    <t>BOMexpNo</t>
  </si>
  <si>
    <t>SERNR</t>
  </si>
  <si>
    <t>ObjNo Item</t>
  </si>
  <si>
    <t>RA Key</t>
  </si>
  <si>
    <t>ABGRS</t>
  </si>
  <si>
    <t>RqTy</t>
  </si>
  <si>
    <t>BEDAE</t>
  </si>
  <si>
    <t>KSV</t>
  </si>
  <si>
    <t>Credit Price</t>
  </si>
  <si>
    <t>CMPRE</t>
  </si>
  <si>
    <t>CMTFG</t>
  </si>
  <si>
    <t>Credit Active</t>
  </si>
  <si>
    <t>CMPNT</t>
  </si>
  <si>
    <t>Exch.rate</t>
  </si>
  <si>
    <t>CMKUA</t>
  </si>
  <si>
    <t>Configuration</t>
  </si>
  <si>
    <t>CUOBJ</t>
  </si>
  <si>
    <t>Object no.</t>
  </si>
  <si>
    <t>CUOBJ_CH</t>
  </si>
  <si>
    <t>CEP</t>
  </si>
  <si>
    <t>CEPOK</t>
  </si>
  <si>
    <t>CdUpd</t>
  </si>
  <si>
    <t>KOUPD</t>
  </si>
  <si>
    <t>Profl.</t>
  </si>
  <si>
    <t>SERAIL</t>
  </si>
  <si>
    <t>NoSNo.</t>
  </si>
  <si>
    <t>ANZSN</t>
  </si>
  <si>
    <t>NGR</t>
  </si>
  <si>
    <t>NACHL</t>
  </si>
  <si>
    <t>GrPMt</t>
  </si>
  <si>
    <t>MAGRV</t>
  </si>
  <si>
    <t>MPr</t>
  </si>
  <si>
    <t>MPROK</t>
  </si>
  <si>
    <t>Mat.Determ.Active</t>
  </si>
  <si>
    <t>PROSA</t>
  </si>
  <si>
    <t>Usage of HL Item</t>
  </si>
  <si>
    <t>UEPVW</t>
  </si>
  <si>
    <t>Cost Est.No.</t>
  </si>
  <si>
    <t>KALNR</t>
  </si>
  <si>
    <t>Costing Variant</t>
  </si>
  <si>
    <t>KLVAR</t>
  </si>
  <si>
    <t>SPOSN</t>
  </si>
  <si>
    <t>Stat.</t>
  </si>
  <si>
    <t>KOWRR</t>
  </si>
  <si>
    <t>StatsDte</t>
  </si>
  <si>
    <t>STADAT</t>
  </si>
  <si>
    <t>Bus.Trans.Type</t>
  </si>
  <si>
    <t>EXART</t>
  </si>
  <si>
    <t>PREFE</t>
  </si>
  <si>
    <t>NoCndRec.B</t>
  </si>
  <si>
    <t>KNUMH</t>
  </si>
  <si>
    <t>IntClassNo</t>
  </si>
  <si>
    <t>CLINT</t>
  </si>
  <si>
    <t>QP</t>
  </si>
  <si>
    <t>CHMVS</t>
  </si>
  <si>
    <t>BOMcat</t>
  </si>
  <si>
    <t>STLTY</t>
  </si>
  <si>
    <t>Node</t>
  </si>
  <si>
    <t>STLKN</t>
  </si>
  <si>
    <t>Counter</t>
  </si>
  <si>
    <t>STPOZ</t>
  </si>
  <si>
    <t>Inconsistent confign</t>
  </si>
  <si>
    <t>STMAN</t>
  </si>
  <si>
    <t>OH key</t>
  </si>
  <si>
    <t>ZSCHL_K</t>
  </si>
  <si>
    <t>CostSh</t>
  </si>
  <si>
    <t>KALSM_K</t>
  </si>
  <si>
    <t>KALVAR</t>
  </si>
  <si>
    <t>Product allocation</t>
  </si>
  <si>
    <t>KOSCH</t>
  </si>
  <si>
    <t>MnItm PrcRefMatl</t>
  </si>
  <si>
    <t>UPMAT</t>
  </si>
  <si>
    <t>MnItem MPG</t>
  </si>
  <si>
    <t>UKONM</t>
  </si>
  <si>
    <t>MatFrtGp</t>
  </si>
  <si>
    <t>MFRGR</t>
  </si>
  <si>
    <t>Instructn</t>
  </si>
  <si>
    <t>PLAVO</t>
  </si>
  <si>
    <t>Sequence No</t>
  </si>
  <si>
    <t>KANNR</t>
  </si>
  <si>
    <t>CMPRE_FLT</t>
  </si>
  <si>
    <t>PayG</t>
  </si>
  <si>
    <t>ABFOR</t>
  </si>
  <si>
    <t>ABGES</t>
  </si>
  <si>
    <t>CFOP</t>
  </si>
  <si>
    <t>J_1BCFOP</t>
  </si>
  <si>
    <t>Txt</t>
  </si>
  <si>
    <t>J_1BTAXLW1</t>
  </si>
  <si>
    <t>J_1BTAXLW2</t>
  </si>
  <si>
    <t>TC</t>
  </si>
  <si>
    <t>J_1BTXSDC</t>
  </si>
  <si>
    <t>Value Contr. No</t>
  </si>
  <si>
    <t>WKTNR</t>
  </si>
  <si>
    <t>VC Item</t>
  </si>
  <si>
    <t>WKTPS</t>
  </si>
  <si>
    <t>Module</t>
  </si>
  <si>
    <t>SKOPF</t>
  </si>
  <si>
    <t>Spec. stk valuation</t>
  </si>
  <si>
    <t>KZBWS</t>
  </si>
  <si>
    <t>MH1</t>
  </si>
  <si>
    <t>WGRU1</t>
  </si>
  <si>
    <t>MH2</t>
  </si>
  <si>
    <t>WGRU2</t>
  </si>
  <si>
    <t>Promotion</t>
  </si>
  <si>
    <t>KNUMA_PI</t>
  </si>
  <si>
    <t>Sales Deal</t>
  </si>
  <si>
    <t>KNUMA_AG</t>
  </si>
  <si>
    <t>L</t>
  </si>
  <si>
    <t>KZFME</t>
  </si>
  <si>
    <t>D</t>
  </si>
  <si>
    <t>LSTANR</t>
  </si>
  <si>
    <t>Std Variant</t>
  </si>
  <si>
    <t>TECHS</t>
  </si>
  <si>
    <t>Tax Amount</t>
  </si>
  <si>
    <t>MWSBP</t>
  </si>
  <si>
    <t>MRP Area</t>
  </si>
  <si>
    <t>BERID</t>
  </si>
  <si>
    <t>PrCtr Bill</t>
  </si>
  <si>
    <t>PCTRF</t>
  </si>
  <si>
    <t>Log.System</t>
  </si>
  <si>
    <t>LOGSYS_EXT</t>
  </si>
  <si>
    <t>HE4CLNT400</t>
  </si>
  <si>
    <t>ISS Law</t>
  </si>
  <si>
    <t>J_1BTAXLW3</t>
  </si>
  <si>
    <t>COFINS Law</t>
  </si>
  <si>
    <t>J_1BTAXLW4</t>
  </si>
  <si>
    <t>PIS Law</t>
  </si>
  <si>
    <t>J_1BTAXLW5</t>
  </si>
  <si>
    <t>1st Invent.Manag.Loc.</t>
  </si>
  <si>
    <t>STOCKLOC</t>
  </si>
  <si>
    <t>LocTyp</t>
  </si>
  <si>
    <t>SLOCTYPE</t>
  </si>
  <si>
    <t>Return Reason</t>
  </si>
  <si>
    <t>MSR_RET_REASON</t>
  </si>
  <si>
    <t>Refund Code</t>
  </si>
  <si>
    <t>MSR_REFUND_CODE</t>
  </si>
  <si>
    <t>Approval</t>
  </si>
  <si>
    <t>MSR_APPROV_BLOCK</t>
  </si>
  <si>
    <t>CondRecNo.</t>
  </si>
  <si>
    <t>NRAB_KNUMH</t>
  </si>
  <si>
    <t>Risk Rel.</t>
  </si>
  <si>
    <t>TRMRISK_RELEVANT</t>
  </si>
  <si>
    <t>Req. Segment</t>
  </si>
  <si>
    <t>SGT_RCAT</t>
  </si>
  <si>
    <t>VBKD_POSNR</t>
  </si>
  <si>
    <t>VEDA_POSNR</t>
  </si>
  <si>
    <t>Handover Date</t>
  </si>
  <si>
    <t>HANDOVERDATE</t>
  </si>
  <si>
    <t>Handover Time</t>
  </si>
  <si>
    <t>HANDOVERTIME</t>
  </si>
  <si>
    <t>Tax Code Automatically Determined</t>
  </si>
  <si>
    <t>TC_AUT_DET</t>
  </si>
  <si>
    <t>Manual Tax Code Reason</t>
  </si>
  <si>
    <t>MANUAL_TC_REASON</t>
  </si>
  <si>
    <t>Tax Incentive Type</t>
  </si>
  <si>
    <t>FISCAL_INCENTIVE</t>
  </si>
  <si>
    <t>Tax Subject to Substituição Tributária</t>
  </si>
  <si>
    <t>TAX_SUBJECT_ST</t>
  </si>
  <si>
    <t>Incentive ID</t>
  </si>
  <si>
    <t>FISCAL_INCENTIVE_ID</t>
  </si>
  <si>
    <t>NF CFOP Special Case</t>
  </si>
  <si>
    <t>SPCSTO</t>
  </si>
  <si>
    <t>Rev.Acc. Ref ID</t>
  </si>
  <si>
    <t>REVACC_REFID</t>
  </si>
  <si>
    <t>Rev.Acc. Ref Type</t>
  </si>
  <si>
    <t>REVACC_REFTYPE</t>
  </si>
  <si>
    <t>Rejection Status</t>
  </si>
  <si>
    <t>ABSTA</t>
  </si>
  <si>
    <t>Cf</t>
  </si>
  <si>
    <t>BESTA</t>
  </si>
  <si>
    <t>CMPPI</t>
  </si>
  <si>
    <t>CMPPJ</t>
  </si>
  <si>
    <t>DCSTA</t>
  </si>
  <si>
    <t>FKSAA</t>
  </si>
  <si>
    <t>FSSTA</t>
  </si>
  <si>
    <t>GBSTA</t>
  </si>
  <si>
    <t>LFGSA</t>
  </si>
  <si>
    <t>LFSTA</t>
  </si>
  <si>
    <t>LSSTA</t>
  </si>
  <si>
    <t>RFGSA</t>
  </si>
  <si>
    <t>RFSTA</t>
  </si>
  <si>
    <t>Itm</t>
  </si>
  <si>
    <t>DI</t>
  </si>
  <si>
    <t>IR1</t>
  </si>
  <si>
    <t>UVP01</t>
  </si>
  <si>
    <t>IR2</t>
  </si>
  <si>
    <t>UVP02</t>
  </si>
  <si>
    <t>IR3</t>
  </si>
  <si>
    <t>UVP03</t>
  </si>
  <si>
    <t>IR4</t>
  </si>
  <si>
    <t>UVP04</t>
  </si>
  <si>
    <t>IR5</t>
  </si>
  <si>
    <t>UVP05</t>
  </si>
  <si>
    <t>GS</t>
  </si>
  <si>
    <t>WBSTA</t>
  </si>
  <si>
    <t>Requested Sales Order Quantity</t>
  </si>
  <si>
    <t>REQQTY_BU</t>
  </si>
  <si>
    <t>GUID 16</t>
  </si>
  <si>
    <t>0050568515CF1ED5A4E4E440829040F0</t>
  </si>
  <si>
    <t>0050568515CF1ED5A4E4E591DE6640F0</t>
  </si>
  <si>
    <t>State</t>
  </si>
  <si>
    <t>PBS_STATE</t>
  </si>
  <si>
    <t>DUMMY_SLSDOCITEM_INCL_EEW_PS</t>
  </si>
  <si>
    <t>Global Item</t>
  </si>
  <si>
    <t>MILL_SE_GPOSN</t>
  </si>
  <si>
    <t>Mill Indicator: Control of Batch Selecti</t>
  </si>
  <si>
    <t>MILL_BATCH_SEL_F</t>
  </si>
  <si>
    <t>CPD_UPDAT</t>
  </si>
  <si>
    <t>ZAPCGKI</t>
  </si>
  <si>
    <t>APCGK_EXTENDI</t>
  </si>
  <si>
    <t>ZABDATI</t>
  </si>
  <si>
    <t>Routing number for operations</t>
  </si>
  <si>
    <t>AUFPL_OLC</t>
  </si>
  <si>
    <t>APLZL_OLC</t>
  </si>
  <si>
    <t>Profile</t>
  </si>
  <si>
    <t>AD01PROFNR</t>
  </si>
  <si>
    <t>Model ID code</t>
  </si>
  <si>
    <t>ADMOI</t>
  </si>
  <si>
    <t>Interchangeability Code</t>
  </si>
  <si>
    <t>ADICC</t>
  </si>
  <si>
    <t>Order priority</t>
  </si>
  <si>
    <t>ADPRI</t>
  </si>
  <si>
    <t>DoNotSubstitute</t>
  </si>
  <si>
    <t>ADDNS</t>
  </si>
  <si>
    <t>Aircraft registration number</t>
  </si>
  <si>
    <t>ADACN</t>
  </si>
  <si>
    <t>Forecast DelSched. EDI Stop/Info Ind.</t>
  </si>
  <si>
    <t>LABSG</t>
  </si>
  <si>
    <t>JIT DelSched EDI Stop/Info Indicator</t>
  </si>
  <si>
    <t>FABSG</t>
  </si>
  <si>
    <t>Comp. FrcstDelSched-FrcstDelSched</t>
  </si>
  <si>
    <t>PR_L_L</t>
  </si>
  <si>
    <t>Comp. JIT DelSched.-JIT DelSched.</t>
  </si>
  <si>
    <t>PR_F_F</t>
  </si>
  <si>
    <t>Comp. JITDelSched-Frcst DelSched</t>
  </si>
  <si>
    <t>PR_F_L</t>
  </si>
  <si>
    <t>Ind.</t>
  </si>
  <si>
    <t>FERC_IND</t>
  </si>
  <si>
    <t>Season Year</t>
  </si>
  <si>
    <t>FSH_SEASON_YEAR</t>
  </si>
  <si>
    <t>Season</t>
  </si>
  <si>
    <t>FSH_SEASON</t>
  </si>
  <si>
    <t>Collection</t>
  </si>
  <si>
    <t>FSH_COLLECTION</t>
  </si>
  <si>
    <t>Theme</t>
  </si>
  <si>
    <t>FSH_THEME</t>
  </si>
  <si>
    <t>Condition Record No.</t>
  </si>
  <si>
    <t>FSH_CRSD</t>
  </si>
  <si>
    <t>Copied Season Data</t>
  </si>
  <si>
    <t>FSH_SEAREF</t>
  </si>
  <si>
    <t>PFM Split ID</t>
  </si>
  <si>
    <t>FSH_PSM_PFM_SPLIT</t>
  </si>
  <si>
    <t>VAS Relevant</t>
  </si>
  <si>
    <t>FSH_VAS_REL</t>
  </si>
  <si>
    <t>FSH_VAS_PRNT_ID</t>
  </si>
  <si>
    <t>Item Group</t>
  </si>
  <si>
    <t>FSH_ITEM_GROUP</t>
  </si>
  <si>
    <t>Item Number</t>
  </si>
  <si>
    <t>FSH_ITEM</t>
  </si>
  <si>
    <t>Copied VAS Data</t>
  </si>
  <si>
    <t>FSH_VASREF</t>
  </si>
  <si>
    <t>Grids Condition Record Number</t>
  </si>
  <si>
    <t>FSH_GRID_COND_REC</t>
  </si>
  <si>
    <t>HgLvIt PQR</t>
  </si>
  <si>
    <t>FSH_PQR_UEPOS</t>
  </si>
  <si>
    <t>Fund</t>
  </si>
  <si>
    <t>FONDS</t>
  </si>
  <si>
    <t>Funds ctr</t>
  </si>
  <si>
    <t>FISTL</t>
  </si>
  <si>
    <t>Functional Area</t>
  </si>
  <si>
    <t>FKBER</t>
  </si>
  <si>
    <t>Grant</t>
  </si>
  <si>
    <t>GRANT_NBR</t>
  </si>
  <si>
    <t>Budget Period</t>
  </si>
  <si>
    <t>BUDGET_PD</t>
  </si>
  <si>
    <t>IUID Customer Relevant</t>
  </si>
  <si>
    <t>IUID_RELEVANT</t>
  </si>
  <si>
    <t>Equipment</t>
  </si>
  <si>
    <t>EQUNR</t>
  </si>
  <si>
    <t>ObjectType</t>
  </si>
  <si>
    <t>EQART</t>
  </si>
  <si>
    <t>AType</t>
  </si>
  <si>
    <t>J_3GLVART</t>
  </si>
  <si>
    <t>From date</t>
  </si>
  <si>
    <t>J_3GDATVO</t>
  </si>
  <si>
    <t>To date</t>
  </si>
  <si>
    <t>J_3GDATBI</t>
  </si>
  <si>
    <t>Doc. number</t>
  </si>
  <si>
    <t>J_3GBELNRI</t>
  </si>
  <si>
    <t>ItmNo.</t>
  </si>
  <si>
    <t>J_3GPOSNRI</t>
  </si>
  <si>
    <t>Engagement Mgmt: Object Number</t>
  </si>
  <si>
    <t>PRS_OBJNR</t>
  </si>
  <si>
    <t>Standard WBS Element</t>
  </si>
  <si>
    <t>PRS_SD_SPSNR</t>
  </si>
  <si>
    <t>Work Period</t>
  </si>
  <si>
    <t>PRS_WORK_PERIOD</t>
  </si>
  <si>
    <t>US Government Fields</t>
  </si>
  <si>
    <t>FMFGUS_KEY</t>
  </si>
  <si>
    <t>TPBA</t>
  </si>
  <si>
    <t>PARGB</t>
  </si>
  <si>
    <t>AUFPL_OAA</t>
  </si>
  <si>
    <t>APLZL_OAA</t>
  </si>
  <si>
    <t>End Cust.</t>
  </si>
  <si>
    <t>VLCENDCU</t>
  </si>
  <si>
    <t>Characteristic Value 1</t>
  </si>
  <si>
    <t>WRF_CHARSTC1</t>
  </si>
  <si>
    <t>Characteristic Value 2</t>
  </si>
  <si>
    <t>WRF_CHARSTC2</t>
  </si>
  <si>
    <t>Characteristic Value 3</t>
  </si>
  <si>
    <t>WRF_CHARSTC3</t>
  </si>
  <si>
    <t>Reserv.no.</t>
  </si>
  <si>
    <t>ARSNUM</t>
  </si>
  <si>
    <t>Item Number of Reservation</t>
  </si>
  <si>
    <t>ARSPOS</t>
  </si>
  <si>
    <t>Claim Item</t>
  </si>
  <si>
    <t>WTYSC_CLMITEM</t>
  </si>
  <si>
    <t>VBAP</t>
    <phoneticPr fontId="4" type="noConversion"/>
  </si>
  <si>
    <t>8번조회결과</t>
    <phoneticPr fontId="4" type="noConversion"/>
  </si>
  <si>
    <t>VBEP</t>
    <phoneticPr fontId="4" type="noConversion"/>
  </si>
  <si>
    <t>Sales Document: Schedule Line Data</t>
    <phoneticPr fontId="4" type="noConversion"/>
  </si>
  <si>
    <t>FIELD LABEL</t>
    <phoneticPr fontId="4" type="noConversion"/>
  </si>
  <si>
    <t>FIELD NAME</t>
    <phoneticPr fontId="4" type="noConversion"/>
  </si>
  <si>
    <t>Sales Doc.</t>
    <phoneticPr fontId="4" type="noConversion"/>
  </si>
  <si>
    <t>SLNo</t>
  </si>
  <si>
    <t>ETENR</t>
  </si>
  <si>
    <t>SLCa</t>
  </si>
  <si>
    <t>ETTYP</t>
  </si>
  <si>
    <t>CP</t>
  </si>
  <si>
    <t>Deliv. date</t>
  </si>
  <si>
    <t>EDATU</t>
  </si>
  <si>
    <t>EZEIT</t>
  </si>
  <si>
    <t>Order quantity</t>
  </si>
  <si>
    <t>WMENG</t>
  </si>
  <si>
    <t>Confirmed Qty</t>
  </si>
  <si>
    <t>BMENG</t>
  </si>
  <si>
    <t>시스템에 의해 컨펌된 수량</t>
    <phoneticPr fontId="4" type="noConversion"/>
  </si>
  <si>
    <t>Required Quantity</t>
  </si>
  <si>
    <t>LMENG</t>
  </si>
  <si>
    <t>컨테이너나 팔레트를 고려를 해서 조정된 주문 수량</t>
    <phoneticPr fontId="4" type="noConversion"/>
  </si>
  <si>
    <t>Req.date</t>
  </si>
  <si>
    <t>BDDAT</t>
  </si>
  <si>
    <t>BDART</t>
  </si>
  <si>
    <t>05</t>
  </si>
  <si>
    <t>PlTyp</t>
  </si>
  <si>
    <t>PLART</t>
  </si>
  <si>
    <t>Business</t>
  </si>
  <si>
    <t>VBELE</t>
  </si>
  <si>
    <t>ItemNo</t>
  </si>
  <si>
    <t>POSNE</t>
  </si>
  <si>
    <t>Schd</t>
  </si>
  <si>
    <t>ETENE</t>
  </si>
  <si>
    <t>Res.date</t>
  </si>
  <si>
    <t>RSDAT</t>
  </si>
  <si>
    <t>Maint.req.</t>
  </si>
  <si>
    <t>IDNNR</t>
  </si>
  <si>
    <t>Purch.Req.</t>
  </si>
  <si>
    <t>BANFN</t>
  </si>
  <si>
    <t>OTyp</t>
  </si>
  <si>
    <t>BSART</t>
  </si>
  <si>
    <t>Cat</t>
  </si>
  <si>
    <t>BSTYP</t>
  </si>
  <si>
    <t>WEPOS</t>
  </si>
  <si>
    <t>IR</t>
  </si>
  <si>
    <t>REPOS</t>
  </si>
  <si>
    <t>ReturnPack</t>
  </si>
  <si>
    <t>LRGDT</t>
  </si>
  <si>
    <t>DatTy</t>
  </si>
  <si>
    <t>PRGRS</t>
  </si>
  <si>
    <t>TrpPlanDt</t>
  </si>
  <si>
    <t>TDDAT</t>
  </si>
  <si>
    <t>MBDAT</t>
  </si>
  <si>
    <t>Loadg Date</t>
  </si>
  <si>
    <t>LDDAT</t>
  </si>
  <si>
    <t>GI Date</t>
  </si>
  <si>
    <t>WADAT</t>
  </si>
  <si>
    <t>Corr.qty</t>
  </si>
  <si>
    <t>CMENG</t>
  </si>
  <si>
    <t>LIFSP</t>
  </si>
  <si>
    <t>GrpDefn of StrucData</t>
  </si>
  <si>
    <t>GRSTR</t>
  </si>
  <si>
    <t>RT</t>
  </si>
  <si>
    <t>ABART</t>
  </si>
  <si>
    <t>Dlv.sched.</t>
  </si>
  <si>
    <t>ABRUF</t>
  </si>
  <si>
    <t>Committed qty</t>
  </si>
  <si>
    <t>ROMS1</t>
  </si>
  <si>
    <t>Size 2</t>
  </si>
  <si>
    <t>ROMS2</t>
  </si>
  <si>
    <t>Size 3</t>
  </si>
  <si>
    <t>ROMS3</t>
  </si>
  <si>
    <t>SzUn</t>
  </si>
  <si>
    <t>ROMEI</t>
  </si>
  <si>
    <t>Formula</t>
  </si>
  <si>
    <t>RFORM</t>
  </si>
  <si>
    <t>VERFP</t>
  </si>
  <si>
    <t>MvT</t>
  </si>
  <si>
    <t>BWART</t>
  </si>
  <si>
    <t>601</t>
  </si>
  <si>
    <t>BNFPO</t>
  </si>
  <si>
    <t>SchdLiType</t>
  </si>
  <si>
    <t>ETART</t>
  </si>
  <si>
    <t>Plnd Ord.</t>
  </si>
  <si>
    <t>PLNUM</t>
  </si>
  <si>
    <t>Engin.Change</t>
  </si>
  <si>
    <t>AESKD</t>
  </si>
  <si>
    <t>Stag. Time</t>
  </si>
  <si>
    <t>MBUHR</t>
  </si>
  <si>
    <t>TP Time</t>
  </si>
  <si>
    <t>TDUHR</t>
  </si>
  <si>
    <t>Loadg Time</t>
  </si>
  <si>
    <t>LDUHR</t>
  </si>
  <si>
    <t>GI Time</t>
  </si>
  <si>
    <t>WAUHR</t>
  </si>
  <si>
    <t>RSch</t>
  </si>
  <si>
    <t>AULWE</t>
  </si>
  <si>
    <t>Delivered Qty</t>
  </si>
  <si>
    <t>DLVQTY_BU</t>
  </si>
  <si>
    <t>DLVQTY_SU</t>
  </si>
  <si>
    <t>Open Quantity</t>
  </si>
  <si>
    <t>OCDQTY_BU</t>
  </si>
  <si>
    <t>OCDQTY_SU</t>
  </si>
  <si>
    <t>ORDQTY_BU</t>
  </si>
  <si>
    <t>ORDQTY_SU</t>
  </si>
  <si>
    <t>Deliv.Date</t>
  </si>
  <si>
    <t>CREA_DLVDATE</t>
  </si>
  <si>
    <t>REQ_DLVDATE</t>
  </si>
  <si>
    <t>ReqCl</t>
  </si>
  <si>
    <t>BEDAR</t>
  </si>
  <si>
    <t>050</t>
  </si>
  <si>
    <t>Open Delivery Amount</t>
  </si>
  <si>
    <t>ODN_AMOUNT</t>
  </si>
  <si>
    <t>DUMMY_SLSDOCSCHEDL_INCL_EEW_PS</t>
  </si>
  <si>
    <t>Reqmt Allocated Quantity</t>
  </si>
  <si>
    <t>FSH_RALLOC_QTY</t>
  </si>
  <si>
    <t>Order Scheduling Group ID</t>
  </si>
  <si>
    <t>FSH_OS_ID</t>
  </si>
  <si>
    <t>Rejection Code</t>
  </si>
  <si>
    <t>FSH_PQR_RC</t>
  </si>
  <si>
    <t>MatAvDate TPP</t>
  </si>
  <si>
    <t>MBDAT_DRS</t>
  </si>
  <si>
    <t>사용자가 오더낸 수량</t>
    <phoneticPr fontId="4" type="noConversion"/>
  </si>
  <si>
    <t>LIKP</t>
    <phoneticPr fontId="4" type="noConversion"/>
  </si>
  <si>
    <t>SD Document: Delivery Header Data</t>
    <phoneticPr fontId="4" type="noConversion"/>
  </si>
  <si>
    <t>Cl.</t>
    <phoneticPr fontId="4" type="noConversion"/>
  </si>
  <si>
    <t>Delivery</t>
  </si>
  <si>
    <t>0080000001</t>
  </si>
  <si>
    <t>SDst</t>
  </si>
  <si>
    <t>BZIRK</t>
  </si>
  <si>
    <t>DlvTy</t>
  </si>
  <si>
    <t>LFART</t>
  </si>
  <si>
    <t>LF</t>
  </si>
  <si>
    <t>OrdCm</t>
  </si>
  <si>
    <t>KZAZU</t>
  </si>
  <si>
    <t>Pl.GI Date</t>
  </si>
  <si>
    <t>LFDAT</t>
  </si>
  <si>
    <t>Pick Date</t>
  </si>
  <si>
    <t>KODAT</t>
  </si>
  <si>
    <t>Unloading Point</t>
  </si>
  <si>
    <t>ABLAD</t>
  </si>
  <si>
    <t>IncoT</t>
  </si>
  <si>
    <t>INCO1</t>
  </si>
  <si>
    <t>EXW</t>
  </si>
  <si>
    <t>Inco. 2</t>
  </si>
  <si>
    <t>INCO2</t>
  </si>
  <si>
    <t>Palo Alto</t>
  </si>
  <si>
    <t>ExpID</t>
  </si>
  <si>
    <t>EXPKZ</t>
  </si>
  <si>
    <t>J</t>
  </si>
  <si>
    <t>FacCal</t>
  </si>
  <si>
    <t>KNFAK</t>
  </si>
  <si>
    <t>Means of Transp. Qualification</t>
  </si>
  <si>
    <t>TPQUA</t>
  </si>
  <si>
    <t>Means of Transport Group</t>
  </si>
  <si>
    <t>TPGRP</t>
  </si>
  <si>
    <t>Ship-To</t>
  </si>
  <si>
    <t>KUNAG</t>
  </si>
  <si>
    <t>CGrp</t>
  </si>
  <si>
    <t>KDGRP</t>
  </si>
  <si>
    <t>Wait Time Class (as Factor) (Variable Po</t>
  </si>
  <si>
    <t>STZKL</t>
  </si>
  <si>
    <t>Wait Time Surcharge (Fixed Portion)</t>
  </si>
  <si>
    <t>STZZU</t>
  </si>
  <si>
    <t>Total Weight</t>
  </si>
  <si>
    <t>BTGEW</t>
  </si>
  <si>
    <t>Net weight</t>
  </si>
  <si>
    <t>No.Pk</t>
  </si>
  <si>
    <t>ANZPK</t>
  </si>
  <si>
    <t>Picked Items Locat.</t>
  </si>
  <si>
    <t>BEROT</t>
  </si>
  <si>
    <t>At</t>
  </si>
  <si>
    <t>LFUHR</t>
  </si>
  <si>
    <t>WgtGr</t>
  </si>
  <si>
    <t>GRULG</t>
  </si>
  <si>
    <t>LoadPt</t>
  </si>
  <si>
    <t>LSTEL</t>
  </si>
  <si>
    <t>TGroup</t>
  </si>
  <si>
    <t>TRAGR</t>
  </si>
  <si>
    <t>0001</t>
  </si>
  <si>
    <t>BlTy</t>
  </si>
  <si>
    <t>FKARV</t>
  </si>
  <si>
    <t>Billing Date</t>
  </si>
  <si>
    <t>FKDAT</t>
  </si>
  <si>
    <t>IDate</t>
  </si>
  <si>
    <t>PERFK</t>
  </si>
  <si>
    <t>ROUTA</t>
  </si>
  <si>
    <t>Proc.</t>
  </si>
  <si>
    <t>V10000</t>
  </si>
  <si>
    <t>ProcTime</t>
  </si>
  <si>
    <t>VBEAK</t>
  </si>
  <si>
    <t>Combination criteria for delivery</t>
  </si>
  <si>
    <t>ZUKRL</t>
  </si>
  <si>
    <t>1000</t>
  </si>
  <si>
    <t>Original document</t>
  </si>
  <si>
    <t>VERUR</t>
  </si>
  <si>
    <t>ComNo</t>
  </si>
  <si>
    <t>COMMN</t>
  </si>
  <si>
    <t>Number</t>
  </si>
  <si>
    <t>EXNUM</t>
  </si>
  <si>
    <t>Changed by</t>
  </si>
  <si>
    <t>AENAM</t>
  </si>
  <si>
    <t>WhN</t>
  </si>
  <si>
    <t>LGNUM</t>
  </si>
  <si>
    <t>Delivery Split</t>
  </si>
  <si>
    <t>LISPL</t>
  </si>
  <si>
    <t>SOrg</t>
  </si>
  <si>
    <t>VKOIV</t>
  </si>
  <si>
    <t>DstCh</t>
  </si>
  <si>
    <t>VTWIV</t>
  </si>
  <si>
    <t>Div.</t>
  </si>
  <si>
    <t>SPAIV</t>
  </si>
  <si>
    <t>ICBT</t>
  </si>
  <si>
    <t>FKAIV</t>
  </si>
  <si>
    <t>IV</t>
  </si>
  <si>
    <t>BDate</t>
  </si>
  <si>
    <t>PIOIV</t>
  </si>
  <si>
    <t>Bill.Date</t>
  </si>
  <si>
    <t>FKDIV</t>
  </si>
  <si>
    <t>CustInterC</t>
  </si>
  <si>
    <t>KUNIV</t>
  </si>
  <si>
    <t>Bill of Lading</t>
  </si>
  <si>
    <t>BOLNR</t>
  </si>
  <si>
    <t>Vendor</t>
  </si>
  <si>
    <t>LIFNR</t>
  </si>
  <si>
    <t>TrpT</t>
  </si>
  <si>
    <t>TRATY</t>
  </si>
  <si>
    <t>Means of Trans. ID</t>
  </si>
  <si>
    <t>TRAID</t>
  </si>
  <si>
    <t>GR/GI Sl</t>
  </si>
  <si>
    <t>XABLN</t>
  </si>
  <si>
    <t>BLDAT</t>
  </si>
  <si>
    <t>Ac.GI Date</t>
  </si>
  <si>
    <t>WADAT_IST</t>
  </si>
  <si>
    <t>ShBl</t>
  </si>
  <si>
    <t>TRSPG</t>
  </si>
  <si>
    <t>IDTrS</t>
  </si>
  <si>
    <t>TPSID</t>
  </si>
  <si>
    <t>External Delivery ID</t>
  </si>
  <si>
    <t>LIFEX</t>
  </si>
  <si>
    <t>TERNR</t>
  </si>
  <si>
    <t>CD</t>
  </si>
  <si>
    <t>KLIEF</t>
  </si>
  <si>
    <t>KALSP</t>
  </si>
  <si>
    <t>YBDEL0</t>
  </si>
  <si>
    <t>Doc.cond.</t>
  </si>
  <si>
    <t>KNUMP</t>
  </si>
  <si>
    <t>0000000045</t>
  </si>
  <si>
    <t>Plant</t>
  </si>
  <si>
    <t>FD No.</t>
  </si>
  <si>
    <t>LCNUM</t>
  </si>
  <si>
    <t>PaymentGuar</t>
  </si>
  <si>
    <t>ABSSC</t>
  </si>
  <si>
    <t>Pick. Time</t>
  </si>
  <si>
    <t>KOUHR</t>
  </si>
  <si>
    <t>Door</t>
  </si>
  <si>
    <t>LGTOR</t>
  </si>
  <si>
    <t>StgingArea</t>
  </si>
  <si>
    <t>LGBZO</t>
  </si>
  <si>
    <t>Currency</t>
  </si>
  <si>
    <t>AKWAE</t>
  </si>
  <si>
    <t>Exch.Rate-Letter-of-Credit</t>
  </si>
  <si>
    <t>AKKUR</t>
  </si>
  <si>
    <t>Depreciation percentage</t>
  </si>
  <si>
    <t>AKPRZ</t>
  </si>
  <si>
    <t>Key</t>
  </si>
  <si>
    <t>051MXHNF7jMavIBsnEZ0y0</t>
  </si>
  <si>
    <t>TS exist</t>
  </si>
  <si>
    <t>TSEGFL</t>
  </si>
  <si>
    <t>Template</t>
  </si>
  <si>
    <t>TSEGTP</t>
  </si>
  <si>
    <t>Del. loc.</t>
  </si>
  <si>
    <t>TZONIS</t>
  </si>
  <si>
    <t>PST</t>
  </si>
  <si>
    <t>Rec. tzone</t>
  </si>
  <si>
    <t>TZONRC</t>
  </si>
  <si>
    <t>EST</t>
  </si>
  <si>
    <t>OrigSy</t>
  </si>
  <si>
    <t>VERURSYS</t>
  </si>
  <si>
    <t>IdGMv</t>
  </si>
  <si>
    <t>KZWAB</t>
  </si>
  <si>
    <t>TCode</t>
  </si>
  <si>
    <t>TCODE</t>
  </si>
  <si>
    <t>VL01N</t>
  </si>
  <si>
    <t>VSART</t>
  </si>
  <si>
    <t>MoT</t>
  </si>
  <si>
    <t>TRMTYP</t>
  </si>
  <si>
    <t>SpPI</t>
  </si>
  <si>
    <t>SDABW</t>
  </si>
  <si>
    <t>Co.ID</t>
  </si>
  <si>
    <t>VBUND</t>
  </si>
  <si>
    <t>Calcn of val.Open</t>
  </si>
  <si>
    <t>XWOFF</t>
  </si>
  <si>
    <t>Auto. TO Creation</t>
  </si>
  <si>
    <t>DIRTA</t>
  </si>
  <si>
    <t>SupplyArea</t>
  </si>
  <si>
    <t>PRVBE</t>
  </si>
  <si>
    <t>FOLAR</t>
  </si>
  <si>
    <t>POD Date</t>
  </si>
  <si>
    <t>PODAT</t>
  </si>
  <si>
    <t>Conf. Time</t>
  </si>
  <si>
    <t>POTIM</t>
  </si>
  <si>
    <t>No. Itms Pred. Sys.</t>
  </si>
  <si>
    <t>VGANZ</t>
  </si>
  <si>
    <t>In Plnt</t>
  </si>
  <si>
    <t>IMWRK</t>
  </si>
  <si>
    <t>DID</t>
  </si>
  <si>
    <t>SPE_LOEKZ</t>
  </si>
  <si>
    <t>LoS</t>
  </si>
  <si>
    <t>SPE_LOC_SEQ</t>
  </si>
  <si>
    <t>Delivery Confirmation Status</t>
  </si>
  <si>
    <t>SPE_ACC_APP_STS</t>
  </si>
  <si>
    <t>Shipment Information Status</t>
  </si>
  <si>
    <t>SPE_SHP_INF_STS</t>
  </si>
  <si>
    <t>ASN Canc.</t>
  </si>
  <si>
    <t>SPE_RET_CANC</t>
  </si>
  <si>
    <t>SPE_WAUHR_IST</t>
  </si>
  <si>
    <t>Time Zone</t>
  </si>
  <si>
    <t>SPE_WAZONE_IST</t>
  </si>
  <si>
    <t>SPE_REV_VLSTK</t>
  </si>
  <si>
    <t>Scenario L</t>
  </si>
  <si>
    <t>SPE_LE_SCENARIO</t>
  </si>
  <si>
    <t>Original System Type</t>
  </si>
  <si>
    <t>SPE_ORIG_SYS</t>
  </si>
  <si>
    <t>Last Changer's System Type</t>
  </si>
  <si>
    <t>SPE_CHNG_SYS</t>
  </si>
  <si>
    <t>Georoute</t>
  </si>
  <si>
    <t>SPE_GEOROUTE</t>
  </si>
  <si>
    <t>CI</t>
  </si>
  <si>
    <t>SPE_GEOROUTEIND</t>
  </si>
  <si>
    <t>SPE_CARRIER_IND</t>
  </si>
  <si>
    <t>GTT</t>
  </si>
  <si>
    <t>SPE_GTS_REL</t>
  </si>
  <si>
    <t>GTSRouteCd</t>
  </si>
  <si>
    <t>SPE_GTS_RT_CDE</t>
  </si>
  <si>
    <t>Release Tm Stmp</t>
  </si>
  <si>
    <t>SPE_REL_TMSTMP</t>
  </si>
  <si>
    <t>MU</t>
  </si>
  <si>
    <t>SPE_UNIT_SYSTEM</t>
  </si>
  <si>
    <t>IBGI</t>
  </si>
  <si>
    <t>SPE_INV_BFR_GI</t>
  </si>
  <si>
    <t>QI Stat.</t>
  </si>
  <si>
    <t>SPE_QI_STATUS</t>
  </si>
  <si>
    <t>Rdr.</t>
  </si>
  <si>
    <t>SPE_RED_IND</t>
  </si>
  <si>
    <t>Storage Status</t>
  </si>
  <si>
    <t>SAKES</t>
  </si>
  <si>
    <t>Type of Ext. Identific.</t>
  </si>
  <si>
    <t>SPE_LIFEX_TYPE</t>
  </si>
  <si>
    <t>MTr</t>
  </si>
  <si>
    <t>SPE_TTYPE</t>
  </si>
  <si>
    <t>PRO Number</t>
  </si>
  <si>
    <t>SPE_PRO_NUMBER</t>
  </si>
  <si>
    <t>Akkreditiv - GUID</t>
  </si>
  <si>
    <t>LOC_GUID</t>
  </si>
  <si>
    <t>00000000000000000000000000000000</t>
  </si>
  <si>
    <t>EWM Billing Indicator</t>
  </si>
  <si>
    <t>SPE_BILLING_IND</t>
  </si>
  <si>
    <t>PRINTER_PROFILE</t>
  </si>
  <si>
    <t>Advanced Returns Management Active</t>
  </si>
  <si>
    <t>MSR_ACTIVE</t>
  </si>
  <si>
    <t>Document log</t>
  </si>
  <si>
    <t>PRTNR</t>
  </si>
  <si>
    <t>StLocChge</t>
  </si>
  <si>
    <t>STGE_LOC_CHANGE</t>
  </si>
  <si>
    <t>Delivery Split Initiator</t>
  </si>
  <si>
    <t>DLV_SPLIT_INITIA</t>
  </si>
  <si>
    <t>Delivery Version</t>
  </si>
  <si>
    <t>DLV_VERSION</t>
  </si>
  <si>
    <t>Prev.Doc.Tp.</t>
  </si>
  <si>
    <t>GTS_VORPA</t>
  </si>
  <si>
    <t>No. of Previous Doc.</t>
  </si>
  <si>
    <t>GTS_VORNU</t>
  </si>
  <si>
    <t>GTS_EXPVZ</t>
  </si>
  <si>
    <t>Port/Airport</t>
  </si>
  <si>
    <t>GTS_PORTI</t>
  </si>
  <si>
    <t>Time Zone of Handover Loc.</t>
  </si>
  <si>
    <t>HANDOVERTZONE</t>
  </si>
  <si>
    <t>Sta</t>
  </si>
  <si>
    <t>FKIVK</t>
  </si>
  <si>
    <t>FKSTK</t>
  </si>
  <si>
    <t>Not Yet Complete</t>
  </si>
  <si>
    <t>HDALL</t>
  </si>
  <si>
    <t>Pos. Not Complete</t>
  </si>
  <si>
    <t>HDALS</t>
  </si>
  <si>
    <t>KOQUK</t>
  </si>
  <si>
    <t>OPS</t>
  </si>
  <si>
    <t>KOSTK</t>
  </si>
  <si>
    <t>WM</t>
  </si>
  <si>
    <t>LVSTK</t>
  </si>
  <si>
    <t>POD Status</t>
  </si>
  <si>
    <t>PDSTK</t>
  </si>
  <si>
    <t>PS</t>
  </si>
  <si>
    <t>PKSTK</t>
  </si>
  <si>
    <t>Temp Inbound Deliv.</t>
  </si>
  <si>
    <t>SPE_TMPID</t>
  </si>
  <si>
    <t>IHPk</t>
  </si>
  <si>
    <t>UVPAK</t>
  </si>
  <si>
    <t>IPk</t>
  </si>
  <si>
    <t>UVPAS</t>
  </si>
  <si>
    <t>Pick</t>
  </si>
  <si>
    <t>UVPIK</t>
  </si>
  <si>
    <t>Pkg</t>
  </si>
  <si>
    <t>UVPIS</t>
  </si>
  <si>
    <t>InGM</t>
  </si>
  <si>
    <t>UVWAK</t>
  </si>
  <si>
    <t>IGM</t>
  </si>
  <si>
    <t>UVWAS</t>
  </si>
  <si>
    <t>H</t>
  </si>
  <si>
    <t>VESTK</t>
  </si>
  <si>
    <t>VLSTK</t>
  </si>
  <si>
    <t>DTUCSTA</t>
  </si>
  <si>
    <t>/SAPMP/LBASK</t>
  </si>
  <si>
    <t>IncoV</t>
  </si>
  <si>
    <t>INCOV</t>
  </si>
  <si>
    <t>Incoterms Location 1</t>
  </si>
  <si>
    <t>INCO2_L</t>
  </si>
  <si>
    <t>Incoterms Location 2</t>
  </si>
  <si>
    <t>INCO3_L</t>
  </si>
  <si>
    <t>External BOL No</t>
  </si>
  <si>
    <t>OID_EXTBOL</t>
  </si>
  <si>
    <t>Misc.delivery no</t>
  </si>
  <si>
    <t>OID_MISCDL</t>
  </si>
  <si>
    <t>LU</t>
  </si>
  <si>
    <t>/BEV1/LULEINH</t>
  </si>
  <si>
    <t>Cat.1</t>
  </si>
  <si>
    <t>/BEV1/RPFAESS</t>
  </si>
  <si>
    <t>Cat.2</t>
  </si>
  <si>
    <t>/BEV1/RPKIST</t>
  </si>
  <si>
    <t>Cat.3</t>
  </si>
  <si>
    <t>/BEV1/RPCONT</t>
  </si>
  <si>
    <t>Cat.4</t>
  </si>
  <si>
    <t>/BEV1/RPSONST</t>
  </si>
  <si>
    <t>SeqNo</t>
  </si>
  <si>
    <t>/BEV1/RPFLGNR</t>
  </si>
  <si>
    <t>Current pt.</t>
  </si>
  <si>
    <t>IDT_CUR_EVTLOC</t>
  </si>
  <si>
    <t>Arrival/Departure</t>
  </si>
  <si>
    <t>IDT_CUR_EVTQUA</t>
  </si>
  <si>
    <t>Current time stamp</t>
  </si>
  <si>
    <t>IDT_CUR_EVTTST</t>
  </si>
  <si>
    <t>Current base pt</t>
  </si>
  <si>
    <t>IDT_CUR_ESTLOC</t>
  </si>
  <si>
    <t>IDT_CUR_ESTQUA</t>
  </si>
  <si>
    <t>Time estim. stamp</t>
  </si>
  <si>
    <t>IDT_CUR_ESTTST</t>
  </si>
  <si>
    <t>Event/time estimation</t>
  </si>
  <si>
    <t>IDT_CUR_WRKQUA</t>
  </si>
  <si>
    <t>IDT_PRE_EVTLOC</t>
  </si>
  <si>
    <t>IDT_PRE_EVTQUA</t>
  </si>
  <si>
    <t>Prior time stamp</t>
  </si>
  <si>
    <t>IDT_PRE_EVTTST</t>
  </si>
  <si>
    <t>Prior base point</t>
  </si>
  <si>
    <t>IDT_PRE_ESTLOC</t>
  </si>
  <si>
    <t>IDT_PRE_ESTQUA</t>
  </si>
  <si>
    <t>IDT_PRE_ESTTST</t>
  </si>
  <si>
    <t>IDT_PRE_WRKQUA</t>
  </si>
  <si>
    <t>IDT_REF_ESTLOC</t>
  </si>
  <si>
    <t>IDT_REF_ESTQUA</t>
  </si>
  <si>
    <t>IDT_REF_ESTTST</t>
  </si>
  <si>
    <t>Delivery date fixed</t>
  </si>
  <si>
    <t>IDT_FIRM_LFDAT</t>
  </si>
  <si>
    <t>IDoc number</t>
  </si>
  <si>
    <t>IDT_DOCNUM</t>
  </si>
  <si>
    <t>Inbound Delivery Group</t>
  </si>
  <si>
    <t>BORGR_GRP</t>
  </si>
  <si>
    <t>Kanban Indicator</t>
  </si>
  <si>
    <t>KBNKZ</t>
  </si>
  <si>
    <t>Last VAS Item Number</t>
  </si>
  <si>
    <t>FSH_VAS_LAST_ITEM</t>
  </si>
  <si>
    <t>SD document: Delivery: Item data</t>
    <phoneticPr fontId="4" type="noConversion"/>
  </si>
  <si>
    <t>171A</t>
  </si>
  <si>
    <t>Supplier Batch</t>
  </si>
  <si>
    <t>LICHN</t>
  </si>
  <si>
    <t>Delivery quantity</t>
  </si>
  <si>
    <t>LFIMG</t>
  </si>
  <si>
    <t>Gross weight</t>
  </si>
  <si>
    <t>Unlimited</t>
  </si>
  <si>
    <t>Block</t>
  </si>
  <si>
    <t>Qty (stckpg unit)</t>
  </si>
  <si>
    <t>LGMNG</t>
  </si>
  <si>
    <t>Bin</t>
  </si>
  <si>
    <t>LGPBE</t>
  </si>
  <si>
    <t>VBTYV</t>
  </si>
  <si>
    <t>PrDocLogSys</t>
  </si>
  <si>
    <t>VGSYS</t>
  </si>
  <si>
    <t>LGrp</t>
  </si>
  <si>
    <t>LADGR</t>
  </si>
  <si>
    <t>PckID</t>
  </si>
  <si>
    <t>KOMKZ</t>
  </si>
  <si>
    <t>Whse no. split</t>
  </si>
  <si>
    <t>Typ</t>
  </si>
  <si>
    <t>LGTYP</t>
  </si>
  <si>
    <t>Stor. Bin</t>
  </si>
  <si>
    <t>LGPLA</t>
  </si>
  <si>
    <t>MTy</t>
  </si>
  <si>
    <t>BWLVS</t>
  </si>
  <si>
    <t>KZDLG</t>
  </si>
  <si>
    <t>MTyp</t>
  </si>
  <si>
    <t>MTART</t>
  </si>
  <si>
    <t>HAWA</t>
  </si>
  <si>
    <t>Preced.Doc.Central</t>
  </si>
  <si>
    <t>RFVGTYP</t>
  </si>
  <si>
    <t>Order item number</t>
  </si>
  <si>
    <t>POSNR_PP</t>
  </si>
  <si>
    <t>Sales Ord.</t>
  </si>
  <si>
    <t>KDAUF</t>
  </si>
  <si>
    <t>SO item</t>
  </si>
  <si>
    <t>KDPOS</t>
  </si>
  <si>
    <t>Commitment itm</t>
  </si>
  <si>
    <t>FIPOS</t>
  </si>
  <si>
    <t>GEBER</t>
  </si>
  <si>
    <t>PC</t>
  </si>
  <si>
    <t>PCKPF</t>
  </si>
  <si>
    <t>BEDAR_LF</t>
  </si>
  <si>
    <t>Cumul.batch qty</t>
  </si>
  <si>
    <t>KCMENG</t>
  </si>
  <si>
    <t>Cumul.gross weight</t>
  </si>
  <si>
    <t>KCBRGEW</t>
  </si>
  <si>
    <t>Cumul.net weight</t>
  </si>
  <si>
    <t>KCNTGEW</t>
  </si>
  <si>
    <t>Cumulative volume</t>
  </si>
  <si>
    <t>KCVOLUM</t>
  </si>
  <si>
    <t>HgItBt</t>
  </si>
  <si>
    <t>UECHA</t>
  </si>
  <si>
    <t>KCGEWEI</t>
  </si>
  <si>
    <t>KCVOLEH</t>
  </si>
  <si>
    <t>IDScN</t>
  </si>
  <si>
    <t>ABRLI</t>
  </si>
  <si>
    <t>Insp. Lot</t>
  </si>
  <si>
    <t>QPLOS</t>
  </si>
  <si>
    <t>Partial lot</t>
  </si>
  <si>
    <t>QTLOS</t>
  </si>
  <si>
    <t>OBJKO</t>
  </si>
  <si>
    <t>OBJPO</t>
  </si>
  <si>
    <t>Receiving Point</t>
  </si>
  <si>
    <t>EMPST</t>
  </si>
  <si>
    <t>Department</t>
  </si>
  <si>
    <t>ABTNR</t>
  </si>
  <si>
    <t>KOQUI</t>
  </si>
  <si>
    <t>AKTNR</t>
  </si>
  <si>
    <t>KNUMH_CH</t>
  </si>
  <si>
    <t>Alloc.Tab.</t>
  </si>
  <si>
    <t>ABELN</t>
  </si>
  <si>
    <t>ABELP</t>
  </si>
  <si>
    <t>Internal field/ Do not use     / LFIMG i</t>
  </si>
  <si>
    <t>LFIMG_FLO</t>
  </si>
  <si>
    <t>Internal field/ Do not use     / LGMNG i</t>
  </si>
  <si>
    <t>LGMNG_FLO</t>
  </si>
  <si>
    <t>Internal field/ Do not use     / KCMENG</t>
  </si>
  <si>
    <t>KCMENG_FLO</t>
  </si>
  <si>
    <t>E</t>
  </si>
  <si>
    <t>KZUMW</t>
  </si>
  <si>
    <t>Alloc.-Tab.-Relev.</t>
  </si>
  <si>
    <t>AUREL</t>
  </si>
  <si>
    <t>Mvt</t>
  </si>
  <si>
    <t>KZBEW</t>
  </si>
  <si>
    <t>CHHPV</t>
  </si>
  <si>
    <t>SITUA</t>
  </si>
  <si>
    <t>RSNUM</t>
  </si>
  <si>
    <t>RSPOS</t>
  </si>
  <si>
    <t>RcT</t>
  </si>
  <si>
    <t>RSART</t>
  </si>
  <si>
    <t>Pro.</t>
  </si>
  <si>
    <t>PROFL</t>
  </si>
  <si>
    <t>Cumul.batch quantity</t>
  </si>
  <si>
    <t>KCMENGVME</t>
  </si>
  <si>
    <t>Cumulated batch split quantity in VRKME</t>
  </si>
  <si>
    <t>KCMENGVMEF</t>
  </si>
  <si>
    <t>Project definition</t>
  </si>
  <si>
    <t>PSPNR</t>
  </si>
  <si>
    <t>WSeq</t>
  </si>
  <si>
    <t>EPRIO</t>
  </si>
  <si>
    <t>SR</t>
  </si>
  <si>
    <t>RULES</t>
  </si>
  <si>
    <t>IM</t>
  </si>
  <si>
    <t>KZBEF</t>
  </si>
  <si>
    <t>MPP</t>
  </si>
  <si>
    <t>MPROF</t>
  </si>
  <si>
    <t>MPN material</t>
  </si>
  <si>
    <t>EMATN</t>
  </si>
  <si>
    <t>051MXHNF7jMavIBsnEZWy0</t>
  </si>
  <si>
    <t>051MXHNF7jMavIBsnEaWy0</t>
  </si>
  <si>
    <t>OrigIt</t>
  </si>
  <si>
    <t>VERURPOS</t>
  </si>
  <si>
    <t>ExtItm</t>
  </si>
  <si>
    <t>LIFEXPOS</t>
  </si>
  <si>
    <t>No ATP</t>
  </si>
  <si>
    <t>NOATP</t>
  </si>
  <si>
    <t>Not relevnt for pick</t>
  </si>
  <si>
    <t>NOPCK</t>
  </si>
  <si>
    <t>Ref</t>
  </si>
  <si>
    <t>RBLVS</t>
  </si>
  <si>
    <t>BESTQ</t>
  </si>
  <si>
    <t>UMBSQ</t>
  </si>
  <si>
    <t>Receiving Material</t>
  </si>
  <si>
    <t>UMMAT</t>
  </si>
  <si>
    <t>UMWRK</t>
  </si>
  <si>
    <t>Rec.</t>
  </si>
  <si>
    <t>UMLGO</t>
  </si>
  <si>
    <t>Rec. Batch</t>
  </si>
  <si>
    <t>UMCHA</t>
  </si>
  <si>
    <t>UMBAR</t>
  </si>
  <si>
    <t>Tfr</t>
  </si>
  <si>
    <t>UMSOK</t>
  </si>
  <si>
    <t>Spec.Stock No.</t>
  </si>
  <si>
    <t>SONUM</t>
  </si>
  <si>
    <t>USONU</t>
  </si>
  <si>
    <t>Current quantity</t>
  </si>
  <si>
    <t>AKMNG</t>
  </si>
  <si>
    <t>F</t>
  </si>
  <si>
    <t>Main posting id</t>
  </si>
  <si>
    <t>SHKZG_UM</t>
  </si>
  <si>
    <t>INSMK</t>
  </si>
  <si>
    <t>Bch</t>
  </si>
  <si>
    <t>KZECH</t>
  </si>
  <si>
    <t>Indicator: Copy dest. storage data from</t>
  </si>
  <si>
    <t>FLGWM</t>
  </si>
  <si>
    <t>BERKZ</t>
  </si>
  <si>
    <t>Indicator: Delivery item is a HU item</t>
  </si>
  <si>
    <t>HUPOS</t>
  </si>
  <si>
    <t>No goods movement</t>
  </si>
  <si>
    <t>NOWAB</t>
  </si>
  <si>
    <t>G/L Acct</t>
  </si>
  <si>
    <t>KONTO</t>
  </si>
  <si>
    <t>FIs</t>
  </si>
  <si>
    <t>KZEAR</t>
  </si>
  <si>
    <t>Manuf. Dte</t>
  </si>
  <si>
    <t>HSDAT</t>
  </si>
  <si>
    <t>SLED/BBD</t>
  </si>
  <si>
    <t>VFDAT</t>
  </si>
  <si>
    <t>Year</t>
  </si>
  <si>
    <t>LFGJA</t>
  </si>
  <si>
    <t>Ref. Doc.</t>
  </si>
  <si>
    <t>LFBNR</t>
  </si>
  <si>
    <t>RfIt</t>
  </si>
  <si>
    <t>LFPOS</t>
  </si>
  <si>
    <t>Reason</t>
  </si>
  <si>
    <t>GRUND</t>
  </si>
  <si>
    <t>SuMvT</t>
  </si>
  <si>
    <t>FOBWA</t>
  </si>
  <si>
    <t>Delivery Category</t>
  </si>
  <si>
    <t>DLVTP</t>
  </si>
  <si>
    <t>Ext. Amount in Local Currency</t>
  </si>
  <si>
    <t>EXBWR</t>
  </si>
  <si>
    <t>Qty in OPUn</t>
  </si>
  <si>
    <t>BPMNG</t>
  </si>
  <si>
    <t>Sales Value</t>
  </si>
  <si>
    <t>EXVKW</t>
  </si>
  <si>
    <t>POD</t>
  </si>
  <si>
    <t>KZPOD</t>
  </si>
  <si>
    <t>Not relevant for WMS</t>
  </si>
  <si>
    <t>LFDEZ</t>
  </si>
  <si>
    <t>Conversion factor</t>
  </si>
  <si>
    <t>UMREV</t>
  </si>
  <si>
    <t>POD rel. RC/SC doc.</t>
  </si>
  <si>
    <t>PODREL</t>
  </si>
  <si>
    <t>Tf</t>
  </si>
  <si>
    <t>KZUML</t>
  </si>
  <si>
    <t>KZWSO</t>
  </si>
  <si>
    <t>GMC</t>
  </si>
  <si>
    <t>GMCONTROL</t>
  </si>
  <si>
    <t>GoodsMvmtID: HU</t>
  </si>
  <si>
    <t>POSTING_CHANGE</t>
  </si>
  <si>
    <t>UM_PS_PSP_PNR</t>
  </si>
  <si>
    <t>PRE_VL_ETENS</t>
  </si>
  <si>
    <t>DCI</t>
  </si>
  <si>
    <t>SPE_GEN_ELIKZ</t>
  </si>
  <si>
    <t>Scrap Indicator for EWM Processing</t>
  </si>
  <si>
    <t>SPE_SCRAP_IND</t>
  </si>
  <si>
    <t>RMA Number</t>
  </si>
  <si>
    <t>SPE_AUTH_NUMBER</t>
  </si>
  <si>
    <t>Insp.  Out. GUID</t>
  </si>
  <si>
    <t>SPE_INSPOUT_GUID</t>
  </si>
  <si>
    <t>FwUp</t>
  </si>
  <si>
    <t>SPE_FOLLOW_UP</t>
  </si>
  <si>
    <t>End Date</t>
  </si>
  <si>
    <t>SPE_EXP_DATE_EXT</t>
  </si>
  <si>
    <t>End intern</t>
  </si>
  <si>
    <t>SPE_EXP_DATE_INT</t>
  </si>
  <si>
    <t>RMA No. Completed</t>
  </si>
  <si>
    <t>SPE_AUTH_COMPLET</t>
  </si>
  <si>
    <t>Delivery Quantity</t>
  </si>
  <si>
    <t>ORMNG</t>
  </si>
  <si>
    <t>ATP</t>
  </si>
  <si>
    <t>SPE_ATP_TMSTMP</t>
  </si>
  <si>
    <t>CQ Vendor</t>
  </si>
  <si>
    <t>SPE_LIEFFZ</t>
  </si>
  <si>
    <t>InPlant</t>
  </si>
  <si>
    <t>SPE_IMWRK</t>
  </si>
  <si>
    <t>Ext ernal item identifier</t>
  </si>
  <si>
    <t>SPE_LIFEXPOS2</t>
  </si>
  <si>
    <t>Except. Code Warehouse for Qty Diff</t>
  </si>
  <si>
    <t>SPE_EXCEPT_CODE</t>
  </si>
  <si>
    <t>Retention Quantity for Scrapping Process</t>
  </si>
  <si>
    <t>SPE_KEEP_QTY</t>
  </si>
  <si>
    <t>APN</t>
  </si>
  <si>
    <t>SPE_ALTERNATE</t>
  </si>
  <si>
    <t>SPE_MAT_SUBST</t>
  </si>
  <si>
    <t>Structure</t>
  </si>
  <si>
    <t>SPE_STRUC</t>
  </si>
  <si>
    <t>Numerator of Quotient for Unit of Measur</t>
  </si>
  <si>
    <t>SPE_APO_QNTYFAC</t>
  </si>
  <si>
    <t>Denominator of Quotient for Unit of Meas</t>
  </si>
  <si>
    <t>SPE_APO_QNTYDIV</t>
  </si>
  <si>
    <t>Orig</t>
  </si>
  <si>
    <t>SPE_HERKL</t>
  </si>
  <si>
    <t>SPE_BXP_DATE_EXT</t>
  </si>
  <si>
    <t>SPE_VERSION</t>
  </si>
  <si>
    <t>GM Compl.</t>
  </si>
  <si>
    <t>SPE_COMPL_MVT</t>
  </si>
  <si>
    <t>Rev. Accounting Type</t>
  </si>
  <si>
    <t>FARR_RELTYPE</t>
  </si>
  <si>
    <t>Spec.for Iss. Valuated SiT</t>
  </si>
  <si>
    <t>SITKZ</t>
  </si>
  <si>
    <t>Stock Segment</t>
  </si>
  <si>
    <t>SGT_SCAT</t>
  </si>
  <si>
    <t>IBS</t>
  </si>
  <si>
    <t>FKIVP</t>
  </si>
  <si>
    <t>FKSTA</t>
  </si>
  <si>
    <t>Delivery Item Not Complete</t>
  </si>
  <si>
    <t>Picking/putaway confirmation</t>
  </si>
  <si>
    <t>KOQUA</t>
  </si>
  <si>
    <t>Picking status</t>
  </si>
  <si>
    <t>KOSTA</t>
  </si>
  <si>
    <t>WMStat</t>
  </si>
  <si>
    <t>LVSTA</t>
  </si>
  <si>
    <t>PODStatus</t>
  </si>
  <si>
    <t>PDSTA</t>
  </si>
  <si>
    <t>PKSTA</t>
  </si>
  <si>
    <t>IPi</t>
  </si>
  <si>
    <t>VLSTP</t>
  </si>
  <si>
    <t>/SAPMP/LBASP</t>
  </si>
  <si>
    <t>Deliv. Qty PUoM</t>
  </si>
  <si>
    <t>/CWM/LFIMG</t>
  </si>
  <si>
    <t>CWM DUn</t>
  </si>
  <si>
    <t>/CWM/LFIME</t>
  </si>
  <si>
    <t>Picked Qty PUoM</t>
  </si>
  <si>
    <t>/CWM/PIKMG</t>
  </si>
  <si>
    <t>PUoM PkQty</t>
  </si>
  <si>
    <t>/CWM/PIKME</t>
  </si>
  <si>
    <t>PQ Entrd</t>
  </si>
  <si>
    <t>/CWM/XENTER</t>
  </si>
  <si>
    <t>TO</t>
  </si>
  <si>
    <t>/CWM/XTAENTER</t>
  </si>
  <si>
    <t>Cumultd CW Batch Qty</t>
  </si>
  <si>
    <t>/CWM/KCMENG</t>
  </si>
  <si>
    <t>Qty to Be Posted in PUoM</t>
  </si>
  <si>
    <t>/CWM/EBUMG</t>
  </si>
  <si>
    <t>Inverted</t>
  </si>
  <si>
    <t>/KJEDM/INVERTED</t>
  </si>
  <si>
    <t>DTUC</t>
  </si>
  <si>
    <t>/SAPMP/LBA_NO</t>
  </si>
  <si>
    <t>Mill: Indicator Provisional Conversion F</t>
  </si>
  <si>
    <t>/SAPMP/ALT_CONV</t>
  </si>
  <si>
    <t>FSH_RSNUM</t>
  </si>
  <si>
    <t>FSH_RSPOS</t>
  </si>
  <si>
    <t>Original Batch Purity</t>
  </si>
  <si>
    <t>MILL_UCDET</t>
  </si>
  <si>
    <t>Consignment?</t>
  </si>
  <si>
    <t>CONS_ORDER</t>
  </si>
  <si>
    <t>LIPS</t>
    <phoneticPr fontId="4" type="noConversion"/>
  </si>
  <si>
    <t>Begin Date of Validity Period of Returns</t>
    <phoneticPr fontId="2" type="noConversion"/>
  </si>
  <si>
    <t>Billing Document: Header Data</t>
    <phoneticPr fontId="4" type="noConversion"/>
  </si>
  <si>
    <t>Bill.Doc.</t>
  </si>
  <si>
    <t>0090000001</t>
  </si>
  <si>
    <t>BillT</t>
  </si>
  <si>
    <t>FKART</t>
  </si>
  <si>
    <t>BlCat</t>
  </si>
  <si>
    <t>FKTYP</t>
  </si>
  <si>
    <t>M</t>
  </si>
  <si>
    <t>0000000046</t>
  </si>
  <si>
    <t>DocumentNo</t>
  </si>
  <si>
    <t>BELNR</t>
  </si>
  <si>
    <t>GJAHR</t>
  </si>
  <si>
    <t>Period</t>
  </si>
  <si>
    <t>POPER</t>
  </si>
  <si>
    <t>PG</t>
  </si>
  <si>
    <t>KONDA</t>
  </si>
  <si>
    <t>PL</t>
  </si>
  <si>
    <t>PLTYP</t>
  </si>
  <si>
    <t>PsSt</t>
  </si>
  <si>
    <t>RFBSK</t>
  </si>
  <si>
    <t>InM</t>
  </si>
  <si>
    <t>MRNKZ</t>
  </si>
  <si>
    <t>ExchRt-Act</t>
  </si>
  <si>
    <t>KURRF</t>
  </si>
  <si>
    <t>SRate</t>
  </si>
  <si>
    <t>CPKUR</t>
  </si>
  <si>
    <t>AValD</t>
  </si>
  <si>
    <t>VALTG</t>
  </si>
  <si>
    <t>FixValDate</t>
  </si>
  <si>
    <t>VALDT</t>
  </si>
  <si>
    <t>PayT</t>
  </si>
  <si>
    <t>ZTERM</t>
  </si>
  <si>
    <t>0004</t>
  </si>
  <si>
    <t>PM</t>
  </si>
  <si>
    <t>ZLSCH</t>
  </si>
  <si>
    <t>AAGC</t>
  </si>
  <si>
    <t>KTGRD</t>
  </si>
  <si>
    <t>DstC</t>
  </si>
  <si>
    <t>LAND1</t>
  </si>
  <si>
    <t>US</t>
  </si>
  <si>
    <t>Rg</t>
  </si>
  <si>
    <t>REGIO</t>
  </si>
  <si>
    <t>GA</t>
  </si>
  <si>
    <t>CCd</t>
  </si>
  <si>
    <t>COUNC</t>
  </si>
  <si>
    <t>City</t>
  </si>
  <si>
    <t>CITYC</t>
  </si>
  <si>
    <t>CoCd</t>
  </si>
  <si>
    <t>BUKRS</t>
  </si>
  <si>
    <t>Tx1Cs</t>
  </si>
  <si>
    <t>Combination Criteria in the Billing Doc.</t>
  </si>
  <si>
    <t>ZUKRI</t>
  </si>
  <si>
    <t>0011000</t>
  </si>
  <si>
    <t>Payer</t>
  </si>
  <si>
    <t>KUNRG</t>
  </si>
  <si>
    <t>Area</t>
  </si>
  <si>
    <t>MABER</t>
  </si>
  <si>
    <t>VAT Registration No.</t>
  </si>
  <si>
    <t>STCEG</t>
  </si>
  <si>
    <t>CancBillDc</t>
  </si>
  <si>
    <t>SFAKN</t>
  </si>
  <si>
    <t>ILTyp</t>
  </si>
  <si>
    <t>FKART_RL</t>
  </si>
  <si>
    <t>LR</t>
  </si>
  <si>
    <t>Bill. Date</t>
  </si>
  <si>
    <t>FKDAT_RL</t>
  </si>
  <si>
    <t>Dunn.Key</t>
  </si>
  <si>
    <t>MSCHL</t>
  </si>
  <si>
    <t>MANSP</t>
  </si>
  <si>
    <t>Exch.Rate</t>
  </si>
  <si>
    <t>CMKUF</t>
  </si>
  <si>
    <t>BSTNK_VF</t>
  </si>
  <si>
    <t>Tr.prt</t>
  </si>
  <si>
    <t>ABiTy</t>
  </si>
  <si>
    <t>FKART_AB</t>
  </si>
  <si>
    <t>App</t>
  </si>
  <si>
    <t>KAPPL</t>
  </si>
  <si>
    <t>OSI</t>
  </si>
  <si>
    <t>STCEG_H</t>
  </si>
  <si>
    <t>STC</t>
  </si>
  <si>
    <t>MWSBK</t>
  </si>
  <si>
    <t>LOGSYS</t>
  </si>
  <si>
    <t>Can</t>
  </si>
  <si>
    <t>FKSTO</t>
  </si>
  <si>
    <t>Tax type</t>
  </si>
  <si>
    <t>J_1AFITP</t>
  </si>
  <si>
    <t>TranslDate</t>
  </si>
  <si>
    <t>KURRF_DAT</t>
  </si>
  <si>
    <t>Payment reference</t>
  </si>
  <si>
    <t>KIDNO</t>
  </si>
  <si>
    <t>BnkT</t>
  </si>
  <si>
    <t>BVTYP</t>
  </si>
  <si>
    <t>Pages</t>
  </si>
  <si>
    <t>NUMPG</t>
  </si>
  <si>
    <t>BP</t>
  </si>
  <si>
    <t>BUPLA</t>
  </si>
  <si>
    <t>Cont.Account</t>
  </si>
  <si>
    <t>VKONT</t>
  </si>
  <si>
    <t>AFISt</t>
  </si>
  <si>
    <t>FKK_DOCSTAT</t>
  </si>
  <si>
    <t>Character Field of Length 12</t>
  </si>
  <si>
    <t>NRZAS</t>
  </si>
  <si>
    <t>Contract</t>
  </si>
  <si>
    <t>VTREF</t>
  </si>
  <si>
    <t>SrcSys</t>
  </si>
  <si>
    <t>FK_SOURCE_SYS</t>
  </si>
  <si>
    <t>CRM BilCat</t>
  </si>
  <si>
    <t>FKTYP_CRM</t>
  </si>
  <si>
    <t>STGRD</t>
  </si>
  <si>
    <t>CHANGED_ON</t>
  </si>
  <si>
    <t>BUCHK</t>
  </si>
  <si>
    <t>ILSt</t>
  </si>
  <si>
    <t>RELIK</t>
  </si>
  <si>
    <t>Status</t>
  </si>
  <si>
    <t>VF_STATUS</t>
  </si>
  <si>
    <t>Issue</t>
  </si>
  <si>
    <t>VF_TODO</t>
  </si>
  <si>
    <t>Boolean Variable (X=true, -=false, space</t>
  </si>
  <si>
    <t>DRAFT</t>
  </si>
  <si>
    <t>Document</t>
  </si>
  <si>
    <t>ACTIVEDOCUMENT</t>
  </si>
  <si>
    <t>GRWCU</t>
  </si>
  <si>
    <t>relevant for Intrastat</t>
  </si>
  <si>
    <t>INTRA_REL</t>
  </si>
  <si>
    <t>exclude from Intrastat</t>
  </si>
  <si>
    <t>INTRA_EXCL</t>
  </si>
  <si>
    <t>Is Relevant for Accrual</t>
  </si>
  <si>
    <t>ACCRREL</t>
  </si>
  <si>
    <t>Branch Code</t>
  </si>
  <si>
    <t>J_1TPBUPL</t>
  </si>
  <si>
    <t>DUMMY_BILLINGDOC_INCL_EEW_PS</t>
  </si>
  <si>
    <t>DPC rel</t>
  </si>
  <si>
    <t>DPC_REL</t>
  </si>
  <si>
    <t>Voucher Number</t>
  </si>
  <si>
    <t>VCHRNMBR</t>
  </si>
  <si>
    <t>I/E</t>
  </si>
  <si>
    <t>J_3GKENIE</t>
  </si>
  <si>
    <t>KUNWE</t>
  </si>
  <si>
    <t>Mandate Reference</t>
  </si>
  <si>
    <t>MNDID</t>
  </si>
  <si>
    <t>Ty.</t>
  </si>
  <si>
    <t>PAY_TYPE</t>
  </si>
  <si>
    <t>SEPA-Relevant</t>
  </si>
  <si>
    <t>SEPON</t>
  </si>
  <si>
    <t>MNDVG</t>
  </si>
  <si>
    <t>SPPORD</t>
  </si>
  <si>
    <t>VBRK</t>
    <phoneticPr fontId="4" type="noConversion"/>
  </si>
  <si>
    <t>Billing Document: Item Data</t>
    <phoneticPr fontId="4" type="noConversion"/>
  </si>
  <si>
    <t>Billed Quantity</t>
  </si>
  <si>
    <t>FKIMG</t>
  </si>
  <si>
    <t>Bill.qty in SKU</t>
  </si>
  <si>
    <t>FKLMG</t>
  </si>
  <si>
    <t>Pricing dt</t>
  </si>
  <si>
    <t>PRSDT</t>
  </si>
  <si>
    <t>Serv.Rend.</t>
  </si>
  <si>
    <t>FBUDA</t>
  </si>
  <si>
    <t>KURSK</t>
  </si>
  <si>
    <t>AUBEL</t>
  </si>
  <si>
    <t>AUPOS</t>
  </si>
  <si>
    <t>Sales document was created from referenc</t>
  </si>
  <si>
    <t>AUREF</t>
  </si>
  <si>
    <t>ParItm</t>
  </si>
  <si>
    <t>POSPA</t>
  </si>
  <si>
    <t>Ctry</t>
  </si>
  <si>
    <t>ALAND</t>
  </si>
  <si>
    <t>Reg</t>
  </si>
  <si>
    <t>WKREG</t>
  </si>
  <si>
    <t>CA</t>
  </si>
  <si>
    <t>Cty</t>
  </si>
  <si>
    <t>WKCOU</t>
  </si>
  <si>
    <t>WKCTY</t>
  </si>
  <si>
    <t>TxMt1</t>
  </si>
  <si>
    <t>Tx2Mt</t>
  </si>
  <si>
    <t>Tx3Mt</t>
  </si>
  <si>
    <t>Tx4Mt</t>
  </si>
  <si>
    <t>Tx5Mt</t>
  </si>
  <si>
    <t>Tx6Mt</t>
  </si>
  <si>
    <t>Tx7Mt</t>
  </si>
  <si>
    <t>Tx8Mt</t>
  </si>
  <si>
    <t>Tx9Mt</t>
  </si>
  <si>
    <t>Prcg.</t>
  </si>
  <si>
    <t>PRSFD</t>
  </si>
  <si>
    <t>CashDiscount Basis</t>
  </si>
  <si>
    <t>SKFBP</t>
  </si>
  <si>
    <t>Di</t>
  </si>
  <si>
    <t>SPARA</t>
  </si>
  <si>
    <t>Price</t>
  </si>
  <si>
    <t>General</t>
  </si>
  <si>
    <t>Reb. Basis</t>
  </si>
  <si>
    <t>BONBA</t>
  </si>
  <si>
    <t>Tax Jur.</t>
  </si>
  <si>
    <t>TXJCD</t>
  </si>
  <si>
    <t>1112100801</t>
  </si>
  <si>
    <t>DisO</t>
  </si>
  <si>
    <t>BZIRK_AUFT</t>
  </si>
  <si>
    <t>CGrO</t>
  </si>
  <si>
    <t>KDGRP_AUFT</t>
  </si>
  <si>
    <t>PO</t>
  </si>
  <si>
    <t>KONDA_AUFT</t>
  </si>
  <si>
    <t>DCOr</t>
  </si>
  <si>
    <t>LLAND_AUFT</t>
  </si>
  <si>
    <t>PLTYP_AUFT</t>
  </si>
  <si>
    <t>RO</t>
  </si>
  <si>
    <t>REGIO_AUFT</t>
  </si>
  <si>
    <t>SOOrd</t>
  </si>
  <si>
    <t>VKORG_AUFT</t>
  </si>
  <si>
    <t>VTWEG_AUFT</t>
  </si>
  <si>
    <t>AccSetStrt</t>
  </si>
  <si>
    <t>ABRBG</t>
  </si>
  <si>
    <t>AUTYP</t>
  </si>
  <si>
    <t>Bill.plan</t>
  </si>
  <si>
    <t>FPLNR</t>
  </si>
  <si>
    <t>FPLTR</t>
  </si>
  <si>
    <t>AUGRU_AUFT</t>
  </si>
  <si>
    <t>BR</t>
  </si>
  <si>
    <t>FAREG</t>
  </si>
  <si>
    <t>RZ</t>
  </si>
  <si>
    <t>J_1ARFZ</t>
  </si>
  <si>
    <t>J_1AREGIO</t>
  </si>
  <si>
    <t>AC</t>
  </si>
  <si>
    <t>J_1AGICD</t>
  </si>
  <si>
    <t>Distr</t>
  </si>
  <si>
    <t>J_1ADTYP</t>
  </si>
  <si>
    <t>Tax Rel. Class.</t>
  </si>
  <si>
    <t>J_1ATXREL</t>
  </si>
  <si>
    <t>Gross Value</t>
  </si>
  <si>
    <t>BRTWR</t>
  </si>
  <si>
    <t>Paym.plan</t>
  </si>
  <si>
    <t>KURSK_DAT</t>
  </si>
  <si>
    <t>CGr1</t>
  </si>
  <si>
    <t>KDKG1</t>
  </si>
  <si>
    <t>CGr2</t>
  </si>
  <si>
    <t>KDKG2</t>
  </si>
  <si>
    <t>CGr3</t>
  </si>
  <si>
    <t>KDKG3</t>
  </si>
  <si>
    <t>CGr4</t>
  </si>
  <si>
    <t>KDKG4</t>
  </si>
  <si>
    <t>CGr5</t>
  </si>
  <si>
    <t>KDKG5</t>
  </si>
  <si>
    <t>Index</t>
  </si>
  <si>
    <t>J_1AINDXP</t>
  </si>
  <si>
    <t>Indexing base date</t>
  </si>
  <si>
    <t>J_1AIDATEP</t>
  </si>
  <si>
    <t>Tx</t>
  </si>
  <si>
    <t>MWSKZ</t>
  </si>
  <si>
    <t>Contract Type</t>
  </si>
  <si>
    <t>VERTT</t>
  </si>
  <si>
    <t>Contract No.</t>
  </si>
  <si>
    <t>VERTN</t>
  </si>
  <si>
    <t>Text</t>
  </si>
  <si>
    <t>SGTXT</t>
  </si>
  <si>
    <t>Del</t>
  </si>
  <si>
    <t>DELCO</t>
  </si>
  <si>
    <t>AInd</t>
  </si>
  <si>
    <t>BEMOT</t>
  </si>
  <si>
    <t>Rev. Recognition Cat.</t>
  </si>
  <si>
    <t>RRREL</t>
  </si>
  <si>
    <t>Prod. catalog</t>
  </si>
  <si>
    <t>WMINR</t>
  </si>
  <si>
    <t>VGBEL_EX</t>
  </si>
  <si>
    <t>VGPOS_EX</t>
  </si>
  <si>
    <t>Cat.</t>
  </si>
  <si>
    <t>VGTYP_EX</t>
  </si>
  <si>
    <t>Condition Value</t>
  </si>
  <si>
    <t>NRAB_VALUE</t>
  </si>
  <si>
    <t>Dispute Case</t>
  </si>
  <si>
    <t>DISPUTE_CASE</t>
  </si>
  <si>
    <t>Fund Usage Item</t>
  </si>
  <si>
    <t>FUND_USAGE_ITEM</t>
  </si>
  <si>
    <t>ClaimsTax</t>
  </si>
  <si>
    <t>CLAIMS_TAXATION</t>
  </si>
  <si>
    <t>KURRF_DAT_ORIG</t>
  </si>
  <si>
    <t>Statist. Value</t>
  </si>
  <si>
    <t>GRWRT</t>
  </si>
  <si>
    <t>DUMMY_BILLGDOCITEM_INCL_EEW_PS</t>
  </si>
  <si>
    <t>Qty in PUoM</t>
  </si>
  <si>
    <t>/CWM/MENGE</t>
  </si>
  <si>
    <t>/CWM/MEINS</t>
  </si>
  <si>
    <t>AUFPL</t>
  </si>
  <si>
    <t>APLZL</t>
  </si>
  <si>
    <t>DP Chain Number</t>
  </si>
  <si>
    <t>DPCNR</t>
  </si>
  <si>
    <t>DCPNR</t>
  </si>
  <si>
    <t>Document Seq. No.</t>
  </si>
  <si>
    <t>DPNRB</t>
  </si>
  <si>
    <t>BOSFAR</t>
  </si>
  <si>
    <t>DP_BELNR</t>
  </si>
  <si>
    <t>DP_BUKRS</t>
  </si>
  <si>
    <t>DP_GJAHR</t>
  </si>
  <si>
    <t>DP_BUZEI</t>
  </si>
  <si>
    <t>PACKNO</t>
  </si>
  <si>
    <t>Start Date</t>
  </si>
  <si>
    <t>PEROP_BEG</t>
  </si>
  <si>
    <t>PEROP_END</t>
  </si>
  <si>
    <t>PM order - owner</t>
  </si>
  <si>
    <t>J_3GPMAUFE</t>
  </si>
  <si>
    <t>PM order - admin.</t>
  </si>
  <si>
    <t>J_3GPMAUFV</t>
  </si>
  <si>
    <t>RTypS</t>
  </si>
  <si>
    <t>J_3GETYPA</t>
  </si>
  <si>
    <t>RTypR</t>
  </si>
  <si>
    <t>J_3GETYPE</t>
  </si>
  <si>
    <t>AllOrgStr.</t>
  </si>
  <si>
    <t>J_3GORGUEB</t>
  </si>
  <si>
    <t>Partner PC</t>
  </si>
  <si>
    <t>PPRCTR</t>
  </si>
  <si>
    <t>CGPL_GUID</t>
  </si>
  <si>
    <t>CAMPAIGN</t>
  </si>
  <si>
    <t>Abb. Complaints Reason</t>
  </si>
  <si>
    <t>COMPREAS</t>
  </si>
  <si>
    <t>VBRP</t>
    <phoneticPr fontId="4" type="noConversion"/>
  </si>
  <si>
    <t>MBLNR</t>
  </si>
  <si>
    <t>Mat. Doc.</t>
  </si>
  <si>
    <t>4900000122</t>
  </si>
  <si>
    <t>MJAHR</t>
  </si>
  <si>
    <t>MatYr</t>
  </si>
  <si>
    <t>2015</t>
  </si>
  <si>
    <t>ZEILE</t>
  </si>
  <si>
    <t>LINE_ID</t>
  </si>
  <si>
    <t>PARENT_ID</t>
  </si>
  <si>
    <t>PID</t>
  </si>
  <si>
    <t>LINE_DEPTH</t>
  </si>
  <si>
    <t>LV</t>
  </si>
  <si>
    <t>MAA_URZEI</t>
  </si>
  <si>
    <t>OrLi</t>
  </si>
  <si>
    <t>XAUTO</t>
  </si>
  <si>
    <t>Aut</t>
  </si>
  <si>
    <t>ZUSCH</t>
  </si>
  <si>
    <t>ZUSTD</t>
  </si>
  <si>
    <t>Re</t>
  </si>
  <si>
    <t>Customer</t>
  </si>
  <si>
    <t>KDEIN</t>
  </si>
  <si>
    <t>Sch.</t>
  </si>
  <si>
    <t>PLPLA</t>
  </si>
  <si>
    <t>Distribut.</t>
  </si>
  <si>
    <t>D/C</t>
  </si>
  <si>
    <t>WAERS</t>
  </si>
  <si>
    <t>Crcy</t>
  </si>
  <si>
    <t>DMBTR</t>
  </si>
  <si>
    <t>Loc.curr.amount</t>
  </si>
  <si>
    <t>BNBTR</t>
  </si>
  <si>
    <t>Delivery costs</t>
  </si>
  <si>
    <t>BUALT</t>
  </si>
  <si>
    <t>Amount</t>
  </si>
  <si>
    <t>SHKUM</t>
  </si>
  <si>
    <t>DMBUM</t>
  </si>
  <si>
    <t>Revaluation</t>
  </si>
  <si>
    <t>MENGE</t>
  </si>
  <si>
    <t>ERFMG</t>
  </si>
  <si>
    <t>ERFME</t>
  </si>
  <si>
    <t>EUn</t>
  </si>
  <si>
    <t>BPRME</t>
  </si>
  <si>
    <t>OPU</t>
  </si>
  <si>
    <t>EBELN</t>
  </si>
  <si>
    <t>EBELP</t>
  </si>
  <si>
    <t>LFBJA</t>
  </si>
  <si>
    <t>FYrRef</t>
  </si>
  <si>
    <t>SJAHR</t>
  </si>
  <si>
    <t>SMBLN</t>
  </si>
  <si>
    <t>SMBLP</t>
  </si>
  <si>
    <t>ELIKZ</t>
  </si>
  <si>
    <t>WEMPF</t>
  </si>
  <si>
    <t>Recipient</t>
  </si>
  <si>
    <t>PARBU</t>
  </si>
  <si>
    <t>ClCCd</t>
  </si>
  <si>
    <t>PROJN</t>
  </si>
  <si>
    <t>not in use</t>
  </si>
  <si>
    <t>ANLN1</t>
  </si>
  <si>
    <t>Asset</t>
  </si>
  <si>
    <t>ANLN2</t>
  </si>
  <si>
    <t>SNo.</t>
  </si>
  <si>
    <t>XSKST</t>
  </si>
  <si>
    <t>CS</t>
  </si>
  <si>
    <t>XSAUF</t>
  </si>
  <si>
    <t>XSPRO</t>
  </si>
  <si>
    <t>SP</t>
  </si>
  <si>
    <t>XSERG</t>
  </si>
  <si>
    <t>XRUEM</t>
  </si>
  <si>
    <t>ABp</t>
  </si>
  <si>
    <t>XRUEJ</t>
  </si>
  <si>
    <t>PPY</t>
  </si>
  <si>
    <t>BUZEI</t>
  </si>
  <si>
    <t>BELUM</t>
  </si>
  <si>
    <t>BUZUM</t>
  </si>
  <si>
    <t>PBAMG</t>
  </si>
  <si>
    <t>KZSTR</t>
  </si>
  <si>
    <t>StR</t>
  </si>
  <si>
    <t>UMZST</t>
  </si>
  <si>
    <t>R-U</t>
  </si>
  <si>
    <t>UMZUS</t>
  </si>
  <si>
    <t>KZZUG</t>
  </si>
  <si>
    <t>Rec</t>
  </si>
  <si>
    <t>WEUNB</t>
  </si>
  <si>
    <t>N</t>
  </si>
  <si>
    <t>PALAN</t>
  </si>
  <si>
    <t>No. pallets</t>
  </si>
  <si>
    <t>TBNUM</t>
  </si>
  <si>
    <t>TR Number</t>
  </si>
  <si>
    <t>TBPOS</t>
  </si>
  <si>
    <t>XBLVS</t>
  </si>
  <si>
    <t>W</t>
  </si>
  <si>
    <t>VSCHN</t>
  </si>
  <si>
    <t>IP</t>
  </si>
  <si>
    <t>NSCHN</t>
  </si>
  <si>
    <t>DYPLA</t>
  </si>
  <si>
    <t>Dyn.bin</t>
  </si>
  <si>
    <t>UBNUM</t>
  </si>
  <si>
    <t>PostChNo</t>
  </si>
  <si>
    <t>TBPRI</t>
  </si>
  <si>
    <t>TANUM</t>
  </si>
  <si>
    <t>TO Number</t>
  </si>
  <si>
    <t>WEANZ</t>
  </si>
  <si>
    <t>GRS</t>
  </si>
  <si>
    <t>Reas.</t>
  </si>
  <si>
    <t>EVERS</t>
  </si>
  <si>
    <t>SI</t>
  </si>
  <si>
    <t>EVERE</t>
  </si>
  <si>
    <t>Comp</t>
  </si>
  <si>
    <t>IMKEY</t>
  </si>
  <si>
    <t>REst Key</t>
  </si>
  <si>
    <t>KSTRG</t>
  </si>
  <si>
    <t>CostObject</t>
  </si>
  <si>
    <t>215</t>
  </si>
  <si>
    <t>217</t>
  </si>
  <si>
    <t>NPLNR</t>
  </si>
  <si>
    <t>Network</t>
  </si>
  <si>
    <t>AUFPS</t>
  </si>
  <si>
    <t>VPTNR</t>
  </si>
  <si>
    <t>Partner</t>
  </si>
  <si>
    <t>SAKTO</t>
  </si>
  <si>
    <t>0051600000</t>
  </si>
  <si>
    <t>BSTMG</t>
  </si>
  <si>
    <t>Quantity in</t>
  </si>
  <si>
    <t>BSTME</t>
  </si>
  <si>
    <t>OUn</t>
  </si>
  <si>
    <t>XWSBR</t>
  </si>
  <si>
    <t>Rv</t>
  </si>
  <si>
    <t>EMLIF</t>
  </si>
  <si>
    <t>Supplier</t>
  </si>
  <si>
    <t>VKWRT</t>
  </si>
  <si>
    <t>Sales Value inc. VAT</t>
  </si>
  <si>
    <t>ZEKKN</t>
  </si>
  <si>
    <t>SAA</t>
  </si>
  <si>
    <t>MATBF</t>
  </si>
  <si>
    <t>UMMAB</t>
  </si>
  <si>
    <t>BUSTM</t>
  </si>
  <si>
    <t>QStr</t>
  </si>
  <si>
    <t>MA01</t>
  </si>
  <si>
    <t>BUSTW</t>
  </si>
  <si>
    <t>VStr</t>
  </si>
  <si>
    <t>WA01</t>
  </si>
  <si>
    <t>MENGU</t>
  </si>
  <si>
    <t>Quantity updating</t>
  </si>
  <si>
    <t>WERTU</t>
  </si>
  <si>
    <t>Value updating</t>
  </si>
  <si>
    <t>LBKUM</t>
  </si>
  <si>
    <t>Total valuated stock before the posting</t>
  </si>
  <si>
    <t>SALK3</t>
  </si>
  <si>
    <t>Value of total valuated stock before the</t>
  </si>
  <si>
    <t>VPRSV</t>
  </si>
  <si>
    <t>Pr.</t>
  </si>
  <si>
    <t>YB99</t>
  </si>
  <si>
    <t>DABRBZ</t>
  </si>
  <si>
    <t>Ref date</t>
  </si>
  <si>
    <t>VKWRA</t>
  </si>
  <si>
    <t>Sales Value w/o VAT</t>
  </si>
  <si>
    <t>DABRZ</t>
  </si>
  <si>
    <t>XBEAU</t>
  </si>
  <si>
    <t>P</t>
  </si>
  <si>
    <t>LSMNG</t>
  </si>
  <si>
    <t>DNQty</t>
  </si>
  <si>
    <t>LSMEH</t>
  </si>
  <si>
    <t>DNUn</t>
  </si>
  <si>
    <t>QINSPST</t>
  </si>
  <si>
    <t>Inspection Status in GR Document</t>
  </si>
  <si>
    <t>URZEI</t>
  </si>
  <si>
    <t>J_1BEXBASE</t>
  </si>
  <si>
    <t>Alt. base amnt.</t>
  </si>
  <si>
    <t>J_1AGIRUPD</t>
  </si>
  <si>
    <t>Goods issue revaluation performed</t>
  </si>
  <si>
    <t>VKMWS</t>
  </si>
  <si>
    <t>MAT_KDAUF</t>
  </si>
  <si>
    <t>Sales ord.</t>
  </si>
  <si>
    <t>MAT_KDPOS</t>
  </si>
  <si>
    <t>MAT_PSPNR</t>
  </si>
  <si>
    <t>PRZNR</t>
  </si>
  <si>
    <t>Bus. Process</t>
  </si>
  <si>
    <t>LLIEF</t>
  </si>
  <si>
    <t>Goods Supp</t>
  </si>
  <si>
    <t>LSTAR</t>
  </si>
  <si>
    <t>ActTyp</t>
  </si>
  <si>
    <t>XOBEW</t>
  </si>
  <si>
    <t>VStock</t>
  </si>
  <si>
    <t>ZUSTD_T156M</t>
  </si>
  <si>
    <t>SPE_GTS_STOCK_TY</t>
  </si>
  <si>
    <t>KBLNR</t>
  </si>
  <si>
    <t>Earmarked funds</t>
  </si>
  <si>
    <t>KBLPOS</t>
  </si>
  <si>
    <t>XMACC</t>
  </si>
  <si>
    <t>Multiple Account Assignment</t>
  </si>
  <si>
    <t>VGART_MKPF</t>
  </si>
  <si>
    <t>TETy</t>
  </si>
  <si>
    <t>WL</t>
  </si>
  <si>
    <t>BUDAT_MKPF</t>
  </si>
  <si>
    <t>CPUDT_MKPF</t>
  </si>
  <si>
    <t>Entry Dte</t>
  </si>
  <si>
    <t>CPUTM_MKPF</t>
  </si>
  <si>
    <t>USNAM_MKPF</t>
  </si>
  <si>
    <t>User Name</t>
  </si>
  <si>
    <t>XBLNR_MKPF</t>
  </si>
  <si>
    <t>TCODE2_MKPF</t>
  </si>
  <si>
    <t>VL02N</t>
  </si>
  <si>
    <t>VBELN_IM</t>
  </si>
  <si>
    <t>VBELP_IM</t>
  </si>
  <si>
    <t>SGT_UMSCAT</t>
  </si>
  <si>
    <t>Receiving Stock Segment</t>
  </si>
  <si>
    <t>SERVICEPERFORMER</t>
  </si>
  <si>
    <t>SrvPrfm</t>
  </si>
  <si>
    <t>PERNR</t>
  </si>
  <si>
    <t>Pers.No.</t>
  </si>
  <si>
    <t>KNTTP_GR</t>
  </si>
  <si>
    <t>WORK_ITEM_ID</t>
  </si>
  <si>
    <t>Work Item ID</t>
  </si>
  <si>
    <t>XPRINT</t>
  </si>
  <si>
    <t>Print</t>
  </si>
  <si>
    <t>/CWM/ERFMG</t>
  </si>
  <si>
    <t>PuM Entry Quantity</t>
  </si>
  <si>
    <t>/CWM/ERFME</t>
  </si>
  <si>
    <t>PUn EUn</t>
  </si>
  <si>
    <t>DISUB_OWNER</t>
  </si>
  <si>
    <t>Owner of stock</t>
  </si>
  <si>
    <t>FSH_UMSEA_YR</t>
  </si>
  <si>
    <t>Receiving/Issuing Season Year</t>
  </si>
  <si>
    <t>FSH_UMSEA</t>
  </si>
  <si>
    <t>Receiving/Issuing Season</t>
  </si>
  <si>
    <t>FSH_UMCOLL</t>
  </si>
  <si>
    <t>Receiving/Issuing Collection</t>
  </si>
  <si>
    <t>FSH_UMTHEME</t>
  </si>
  <si>
    <t>Receiving/Issuing Theme</t>
  </si>
  <si>
    <t>SGT_CHINT</t>
  </si>
  <si>
    <t>Discrete Batch No.</t>
  </si>
  <si>
    <t>COMPL_MARK</t>
  </si>
  <si>
    <t>Completed indicator</t>
  </si>
  <si>
    <t>FZGLS_MARK</t>
  </si>
  <si>
    <t>Do Not Adjust Cum. Received Qty.</t>
  </si>
  <si>
    <t>ETANP_MARK</t>
  </si>
  <si>
    <t>Adjust Open Quantity of Item</t>
  </si>
  <si>
    <t>POPUP_MARK</t>
  </si>
  <si>
    <t>DBox</t>
  </si>
  <si>
    <t>OINAVNW</t>
  </si>
  <si>
    <t>Non-deductible</t>
  </si>
  <si>
    <t>OICONDCOD</t>
  </si>
  <si>
    <t>CKy</t>
  </si>
  <si>
    <t>CONDI</t>
  </si>
  <si>
    <t>MSEG</t>
    <phoneticPr fontId="2" type="noConversion"/>
  </si>
  <si>
    <t>BWART</t>
    <phoneticPr fontId="2" type="noConversion"/>
  </si>
  <si>
    <t>Sales Doc.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</si>
</sst>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[$-F400]h:mm:ss\ AM/PM"/>
    <numFmt numFmtId="177" formatCode="#,##0.0"/>
    <numFmt numFmtId="178" formatCode="#,##0.000"/>
    <numFmt numFmtId="179" formatCode="#,##0.00000"/>
    <numFmt numFmtId="180" formatCode="0.00000000000000E+00"/>
  </numFmts>
  <fonts count="7" x14ac:knownFonts="1">
    <font>
      <sz val="11"/>
      <color theme="1"/>
      <name val="DX경필명조B"/>
      <family val="2"/>
      <charset val="129"/>
    </font>
    <font>
      <sz val="10"/>
      <color theme="1"/>
      <name val="KoPub돋움체 Medium"/>
      <family val="1"/>
      <charset val="129"/>
    </font>
    <font>
      <sz val="8"/>
      <name val="DX경필명조B"/>
      <family val="2"/>
      <charset val="129"/>
    </font>
    <font>
      <sz val="10"/>
      <name val="Arial"/>
      <family val="2"/>
    </font>
    <font>
      <sz val="8"/>
      <name val="돋움"/>
      <family val="3"/>
      <charset val="129"/>
    </font>
    <font>
      <sz val="10"/>
      <name val="KoPub돋움체 Medium"/>
      <family val="1"/>
      <charset val="129"/>
    </font>
    <font>
      <sz val="10"/>
      <color rgb="FF000000"/>
      <name val="KoPub돋움체 Medium"/>
      <family val="1"/>
      <charset val="129"/>
    </font>
  </fonts>
  <fills count="1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42"/>
        <bgColor rgb="FF000000"/>
      </patternFill>
    </fill>
    <fill>
      <patternFill patternType="solid">
        <fgColor theme="5"/>
        <bgColor rgb="FF000000"/>
      </patternFill>
    </fill>
    <fill>
      <patternFill patternType="solid">
        <fgColor theme="7"/>
        <bgColor rgb="FF000000"/>
      </patternFill>
    </fill>
    <fill>
      <patternFill patternType="solid">
        <fgColor theme="9"/>
        <bgColor rgb="FF000000"/>
      </patternFill>
    </fill>
    <fill>
      <patternFill patternType="solid">
        <fgColor theme="8"/>
        <bgColor rgb="FF000000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9E7"/>
        <bgColor indexed="64"/>
      </patternFill>
    </fill>
    <fill>
      <patternFill patternType="solid">
        <fgColor rgb="FFFFF9E7"/>
        <bgColor rgb="FF000000"/>
      </patternFill>
    </fill>
    <fill>
      <patternFill patternType="solid">
        <fgColor rgb="FFF2E8FC"/>
        <bgColor indexed="64"/>
      </patternFill>
    </fill>
    <fill>
      <patternFill patternType="solid">
        <fgColor theme="7" tint="0.79998168889431442"/>
        <bgColor rgb="FF000000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/>
  </cellStyleXfs>
  <cellXfs count="143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2" xfId="0" applyFont="1" applyBorder="1">
      <alignment vertical="center"/>
    </xf>
    <xf numFmtId="0" fontId="1" fillId="0" borderId="3" xfId="0" applyFont="1" applyBorder="1">
      <alignment vertical="center"/>
    </xf>
    <xf numFmtId="0" fontId="1" fillId="0" borderId="0" xfId="0" applyFont="1" applyBorder="1">
      <alignment vertical="center"/>
    </xf>
    <xf numFmtId="0" fontId="1" fillId="0" borderId="4" xfId="0" applyFont="1" applyBorder="1">
      <alignment vertical="center"/>
    </xf>
    <xf numFmtId="0" fontId="1" fillId="0" borderId="5" xfId="0" applyFont="1" applyBorder="1">
      <alignment vertical="center"/>
    </xf>
    <xf numFmtId="0" fontId="1" fillId="0" borderId="6" xfId="0" applyFont="1" applyBorder="1">
      <alignment vertical="center"/>
    </xf>
    <xf numFmtId="0" fontId="1" fillId="0" borderId="10" xfId="0" applyFont="1" applyBorder="1">
      <alignment vertical="center"/>
    </xf>
    <xf numFmtId="0" fontId="1" fillId="0" borderId="11" xfId="0" applyFont="1" applyBorder="1">
      <alignment vertical="center"/>
    </xf>
    <xf numFmtId="0" fontId="1" fillId="2" borderId="1" xfId="0" applyFont="1" applyFill="1" applyBorder="1">
      <alignment vertical="center"/>
    </xf>
    <xf numFmtId="0" fontId="1" fillId="2" borderId="7" xfId="0" applyFont="1" applyFill="1" applyBorder="1">
      <alignment vertical="center"/>
    </xf>
    <xf numFmtId="0" fontId="1" fillId="4" borderId="9" xfId="0" applyFont="1" applyFill="1" applyBorder="1">
      <alignment vertical="center"/>
    </xf>
    <xf numFmtId="0" fontId="1" fillId="2" borderId="8" xfId="0" applyFont="1" applyFill="1" applyBorder="1">
      <alignment vertical="center"/>
    </xf>
    <xf numFmtId="0" fontId="1" fillId="4" borderId="8" xfId="0" applyFont="1" applyFill="1" applyBorder="1">
      <alignment vertical="center"/>
    </xf>
    <xf numFmtId="0" fontId="1" fillId="5" borderId="9" xfId="0" applyFont="1" applyFill="1" applyBorder="1">
      <alignment vertical="center"/>
    </xf>
    <xf numFmtId="0" fontId="5" fillId="0" borderId="0" xfId="0" applyFont="1" applyAlignment="1">
      <alignment horizontal="left" vertical="top"/>
    </xf>
    <xf numFmtId="0" fontId="5" fillId="0" borderId="0" xfId="1" applyFont="1" applyAlignment="1">
      <alignment horizontal="left" vertical="top"/>
    </xf>
    <xf numFmtId="0" fontId="5" fillId="2" borderId="0" xfId="0" applyFont="1" applyFill="1" applyAlignment="1">
      <alignment horizontal="left" vertical="top"/>
    </xf>
    <xf numFmtId="0" fontId="5" fillId="7" borderId="11" xfId="1" applyFont="1" applyFill="1" applyBorder="1" applyAlignment="1">
      <alignment horizontal="left" vertical="top"/>
    </xf>
    <xf numFmtId="0" fontId="5" fillId="7" borderId="6" xfId="1" applyFont="1" applyFill="1" applyBorder="1" applyAlignment="1">
      <alignment horizontal="left" vertical="top"/>
    </xf>
    <xf numFmtId="0" fontId="5" fillId="0" borderId="7" xfId="0" applyFont="1" applyBorder="1" applyAlignment="1">
      <alignment horizontal="left" vertical="top"/>
    </xf>
    <xf numFmtId="0" fontId="5" fillId="0" borderId="8" xfId="0" applyFont="1" applyBorder="1" applyAlignment="1">
      <alignment horizontal="left" vertical="top"/>
    </xf>
    <xf numFmtId="0" fontId="5" fillId="0" borderId="8" xfId="1" applyFont="1" applyBorder="1" applyAlignment="1">
      <alignment horizontal="left" vertical="top"/>
    </xf>
    <xf numFmtId="14" fontId="5" fillId="0" borderId="8" xfId="1" applyNumberFormat="1" applyFont="1" applyBorder="1" applyAlignment="1">
      <alignment horizontal="left" vertical="top"/>
    </xf>
    <xf numFmtId="176" fontId="5" fillId="0" borderId="8" xfId="1" applyNumberFormat="1" applyFont="1" applyBorder="1" applyAlignment="1">
      <alignment horizontal="left" vertical="top"/>
    </xf>
    <xf numFmtId="4" fontId="5" fillId="0" borderId="8" xfId="1" applyNumberFormat="1" applyFont="1" applyBorder="1" applyAlignment="1">
      <alignment horizontal="left" vertical="top"/>
    </xf>
    <xf numFmtId="0" fontId="5" fillId="7" borderId="1" xfId="1" applyFont="1" applyFill="1" applyBorder="1" applyAlignment="1">
      <alignment horizontal="left" vertical="top"/>
    </xf>
    <xf numFmtId="0" fontId="5" fillId="7" borderId="9" xfId="1" applyFont="1" applyFill="1" applyBorder="1" applyAlignment="1">
      <alignment horizontal="left" vertical="top"/>
    </xf>
    <xf numFmtId="3" fontId="5" fillId="0" borderId="8" xfId="1" applyNumberFormat="1" applyFont="1" applyBorder="1" applyAlignment="1">
      <alignment horizontal="left" vertical="top"/>
    </xf>
    <xf numFmtId="22" fontId="5" fillId="0" borderId="8" xfId="1" applyNumberFormat="1" applyFont="1" applyBorder="1" applyAlignment="1">
      <alignment horizontal="left" vertical="top"/>
    </xf>
    <xf numFmtId="0" fontId="5" fillId="0" borderId="7" xfId="1" applyFont="1" applyBorder="1" applyAlignment="1">
      <alignment horizontal="left" vertical="top"/>
    </xf>
    <xf numFmtId="0" fontId="5" fillId="0" borderId="9" xfId="1" applyFont="1" applyBorder="1" applyAlignment="1">
      <alignment horizontal="left" vertical="top"/>
    </xf>
    <xf numFmtId="0" fontId="5" fillId="0" borderId="9" xfId="0" applyFont="1" applyBorder="1" applyAlignment="1">
      <alignment horizontal="left" vertical="top"/>
    </xf>
    <xf numFmtId="0" fontId="5" fillId="9" borderId="1" xfId="0" applyFont="1" applyFill="1" applyBorder="1" applyAlignment="1">
      <alignment horizontal="left" vertical="top"/>
    </xf>
    <xf numFmtId="0" fontId="5" fillId="10" borderId="1" xfId="0" applyFont="1" applyFill="1" applyBorder="1" applyAlignment="1">
      <alignment horizontal="left" vertical="top"/>
    </xf>
    <xf numFmtId="0" fontId="6" fillId="11" borderId="1" xfId="0" applyFont="1" applyFill="1" applyBorder="1" applyAlignment="1">
      <alignment horizontal="left" vertical="top"/>
    </xf>
    <xf numFmtId="0" fontId="5" fillId="8" borderId="7" xfId="0" applyFont="1" applyFill="1" applyBorder="1" applyAlignment="1">
      <alignment horizontal="left" vertical="top"/>
    </xf>
    <xf numFmtId="0" fontId="1" fillId="0" borderId="0" xfId="0" applyFont="1" applyAlignment="1">
      <alignment vertical="top"/>
    </xf>
    <xf numFmtId="0" fontId="1" fillId="0" borderId="8" xfId="0" applyFont="1" applyBorder="1" applyAlignment="1">
      <alignment vertical="top"/>
    </xf>
    <xf numFmtId="0" fontId="1" fillId="0" borderId="9" xfId="0" applyFont="1" applyBorder="1" applyAlignment="1">
      <alignment vertical="top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 vertical="center"/>
    </xf>
    <xf numFmtId="0" fontId="5" fillId="6" borderId="1" xfId="0" applyFont="1" applyFill="1" applyBorder="1" applyAlignment="1">
      <alignment horizontal="left" vertical="top"/>
    </xf>
    <xf numFmtId="0" fontId="5" fillId="4" borderId="0" xfId="0" applyFont="1" applyFill="1" applyAlignment="1">
      <alignment horizontal="left" vertical="top"/>
    </xf>
    <xf numFmtId="0" fontId="1" fillId="4" borderId="0" xfId="0" applyFont="1" applyFill="1" applyAlignment="1">
      <alignment horizontal="left" vertical="top"/>
    </xf>
    <xf numFmtId="0" fontId="5" fillId="12" borderId="1" xfId="0" applyFont="1" applyFill="1" applyBorder="1" applyAlignment="1">
      <alignment horizontal="left" vertical="top"/>
    </xf>
    <xf numFmtId="0" fontId="5" fillId="13" borderId="1" xfId="0" applyFont="1" applyFill="1" applyBorder="1" applyAlignment="1">
      <alignment horizontal="left" vertical="top"/>
    </xf>
    <xf numFmtId="177" fontId="5" fillId="0" borderId="8" xfId="1" applyNumberFormat="1" applyFont="1" applyBorder="1" applyAlignment="1">
      <alignment horizontal="left" vertical="top"/>
    </xf>
    <xf numFmtId="0" fontId="5" fillId="2" borderId="1" xfId="1" applyFont="1" applyFill="1" applyBorder="1" applyAlignment="1">
      <alignment horizontal="left" vertical="top" wrapText="1"/>
    </xf>
    <xf numFmtId="0" fontId="5" fillId="2" borderId="1" xfId="1" applyFont="1" applyFill="1" applyBorder="1" applyAlignment="1">
      <alignment horizontal="left" vertical="top"/>
    </xf>
    <xf numFmtId="178" fontId="5" fillId="0" borderId="8" xfId="1" applyNumberFormat="1" applyFont="1" applyBorder="1" applyAlignment="1">
      <alignment horizontal="left" vertical="top"/>
    </xf>
    <xf numFmtId="0" fontId="5" fillId="5" borderId="1" xfId="1" applyFont="1" applyFill="1" applyBorder="1" applyAlignment="1">
      <alignment horizontal="left" vertical="top"/>
    </xf>
    <xf numFmtId="179" fontId="5" fillId="0" borderId="8" xfId="1" applyNumberFormat="1" applyFont="1" applyBorder="1" applyAlignment="1">
      <alignment horizontal="left" vertical="top"/>
    </xf>
    <xf numFmtId="180" fontId="5" fillId="0" borderId="8" xfId="1" applyNumberFormat="1" applyFont="1" applyBorder="1" applyAlignment="1">
      <alignment horizontal="left" vertical="top"/>
    </xf>
    <xf numFmtId="0" fontId="5" fillId="5" borderId="0" xfId="0" applyFont="1" applyFill="1" applyAlignment="1">
      <alignment horizontal="left" vertical="top"/>
    </xf>
    <xf numFmtId="0" fontId="1" fillId="5" borderId="0" xfId="0" applyFont="1" applyFill="1" applyAlignment="1">
      <alignment horizontal="left" vertical="top"/>
    </xf>
    <xf numFmtId="0" fontId="5" fillId="0" borderId="0" xfId="0" applyFont="1" applyFill="1" applyAlignment="1">
      <alignment horizontal="left" vertical="top"/>
    </xf>
    <xf numFmtId="0" fontId="5" fillId="14" borderId="20" xfId="1" applyFont="1" applyFill="1" applyBorder="1" applyAlignment="1">
      <alignment horizontal="left" vertical="top"/>
    </xf>
    <xf numFmtId="0" fontId="5" fillId="14" borderId="18" xfId="1" applyFont="1" applyFill="1" applyBorder="1" applyAlignment="1">
      <alignment horizontal="left" vertical="top"/>
    </xf>
    <xf numFmtId="0" fontId="5" fillId="14" borderId="18" xfId="1" applyFont="1" applyFill="1" applyBorder="1" applyAlignment="1">
      <alignment horizontal="left" vertical="top" wrapText="1"/>
    </xf>
    <xf numFmtId="0" fontId="5" fillId="14" borderId="19" xfId="1" applyFont="1" applyFill="1" applyBorder="1" applyAlignment="1">
      <alignment horizontal="left" vertical="top" wrapText="1"/>
    </xf>
    <xf numFmtId="0" fontId="5" fillId="14" borderId="19" xfId="1" applyFont="1" applyFill="1" applyBorder="1" applyAlignment="1">
      <alignment horizontal="left" vertical="top"/>
    </xf>
    <xf numFmtId="0" fontId="5" fillId="14" borderId="20" xfId="1" applyFont="1" applyFill="1" applyBorder="1" applyAlignment="1">
      <alignment horizontal="left" vertical="top" wrapText="1"/>
    </xf>
    <xf numFmtId="0" fontId="5" fillId="14" borderId="21" xfId="1" applyFont="1" applyFill="1" applyBorder="1" applyAlignment="1">
      <alignment horizontal="left" vertical="top"/>
    </xf>
    <xf numFmtId="0" fontId="5" fillId="15" borderId="17" xfId="1" applyFont="1" applyFill="1" applyBorder="1" applyAlignment="1">
      <alignment horizontal="left" vertical="top"/>
    </xf>
    <xf numFmtId="0" fontId="5" fillId="15" borderId="12" xfId="1" applyFont="1" applyFill="1" applyBorder="1" applyAlignment="1">
      <alignment horizontal="left" vertical="top"/>
    </xf>
    <xf numFmtId="0" fontId="5" fillId="15" borderId="18" xfId="1" applyFont="1" applyFill="1" applyBorder="1" applyAlignment="1">
      <alignment horizontal="left" vertical="top"/>
    </xf>
    <xf numFmtId="0" fontId="5" fillId="15" borderId="13" xfId="1" applyFont="1" applyFill="1" applyBorder="1" applyAlignment="1">
      <alignment horizontal="left" vertical="top"/>
    </xf>
    <xf numFmtId="0" fontId="5" fillId="15" borderId="19" xfId="1" applyFont="1" applyFill="1" applyBorder="1" applyAlignment="1">
      <alignment horizontal="left" vertical="top"/>
    </xf>
    <xf numFmtId="0" fontId="5" fillId="15" borderId="14" xfId="1" applyFont="1" applyFill="1" applyBorder="1" applyAlignment="1">
      <alignment horizontal="left" vertical="top"/>
    </xf>
    <xf numFmtId="0" fontId="5" fillId="15" borderId="20" xfId="1" applyFont="1" applyFill="1" applyBorder="1" applyAlignment="1">
      <alignment horizontal="left" vertical="top"/>
    </xf>
    <xf numFmtId="0" fontId="5" fillId="15" borderId="15" xfId="1" applyFont="1" applyFill="1" applyBorder="1" applyAlignment="1">
      <alignment horizontal="left" vertical="top"/>
    </xf>
    <xf numFmtId="0" fontId="5" fillId="15" borderId="18" xfId="1" applyFont="1" applyFill="1" applyBorder="1" applyAlignment="1">
      <alignment horizontal="left" vertical="top" wrapText="1"/>
    </xf>
    <xf numFmtId="0" fontId="5" fillId="15" borderId="13" xfId="1" applyFont="1" applyFill="1" applyBorder="1" applyAlignment="1">
      <alignment horizontal="left" vertical="top" wrapText="1"/>
    </xf>
    <xf numFmtId="0" fontId="5" fillId="15" borderId="21" xfId="1" applyFont="1" applyFill="1" applyBorder="1" applyAlignment="1">
      <alignment horizontal="left" vertical="top"/>
    </xf>
    <xf numFmtId="0" fontId="5" fillId="15" borderId="16" xfId="1" applyFont="1" applyFill="1" applyBorder="1" applyAlignment="1">
      <alignment horizontal="left" vertical="top"/>
    </xf>
    <xf numFmtId="14" fontId="5" fillId="0" borderId="9" xfId="1" applyNumberFormat="1" applyFont="1" applyBorder="1" applyAlignment="1">
      <alignment horizontal="left" vertical="top"/>
    </xf>
    <xf numFmtId="0" fontId="5" fillId="13" borderId="7" xfId="0" applyFont="1" applyFill="1" applyBorder="1" applyAlignment="1">
      <alignment horizontal="left" vertical="top"/>
    </xf>
    <xf numFmtId="0" fontId="5" fillId="12" borderId="7" xfId="0" applyFont="1" applyFill="1" applyBorder="1" applyAlignment="1">
      <alignment horizontal="left" vertical="top"/>
    </xf>
    <xf numFmtId="0" fontId="5" fillId="14" borderId="8" xfId="1" applyFont="1" applyFill="1" applyBorder="1" applyAlignment="1">
      <alignment horizontal="left" vertical="top"/>
    </xf>
    <xf numFmtId="0" fontId="1" fillId="0" borderId="7" xfId="0" applyFont="1" applyBorder="1" applyAlignment="1">
      <alignment horizontal="left" vertical="top"/>
    </xf>
    <xf numFmtId="0" fontId="1" fillId="0" borderId="8" xfId="0" applyFont="1" applyBorder="1" applyAlignment="1">
      <alignment horizontal="left" vertical="top"/>
    </xf>
    <xf numFmtId="0" fontId="1" fillId="0" borderId="9" xfId="0" applyFont="1" applyBorder="1" applyAlignment="1">
      <alignment horizontal="left" vertical="top"/>
    </xf>
    <xf numFmtId="0" fontId="3" fillId="2" borderId="0" xfId="0" applyFont="1" applyFill="1" applyAlignment="1">
      <alignment horizontal="left" vertical="top"/>
    </xf>
    <xf numFmtId="0" fontId="0" fillId="2" borderId="0" xfId="0" applyFill="1" applyAlignment="1">
      <alignment horizontal="left" vertical="top"/>
    </xf>
    <xf numFmtId="0" fontId="0" fillId="0" borderId="0" xfId="0" applyAlignment="1">
      <alignment horizontal="left" vertical="top"/>
    </xf>
    <xf numFmtId="0" fontId="3" fillId="14" borderId="17" xfId="1" applyFill="1" applyBorder="1" applyAlignment="1">
      <alignment horizontal="left" vertical="top"/>
    </xf>
    <xf numFmtId="0" fontId="3" fillId="14" borderId="18" xfId="1" applyFill="1" applyBorder="1" applyAlignment="1">
      <alignment horizontal="left" vertical="top"/>
    </xf>
    <xf numFmtId="0" fontId="3" fillId="14" borderId="18" xfId="1" applyFill="1" applyBorder="1" applyAlignment="1">
      <alignment horizontal="left" vertical="top" wrapText="1"/>
    </xf>
    <xf numFmtId="0" fontId="3" fillId="14" borderId="21" xfId="1" applyFill="1" applyBorder="1" applyAlignment="1">
      <alignment horizontal="left" vertical="top"/>
    </xf>
    <xf numFmtId="0" fontId="3" fillId="0" borderId="8" xfId="1" applyBorder="1" applyAlignment="1">
      <alignment horizontal="left" vertical="top"/>
    </xf>
    <xf numFmtId="176" fontId="3" fillId="0" borderId="8" xfId="1" applyNumberFormat="1" applyBorder="1" applyAlignment="1">
      <alignment horizontal="left" vertical="top"/>
    </xf>
    <xf numFmtId="14" fontId="3" fillId="0" borderId="8" xfId="1" applyNumberFormat="1" applyBorder="1" applyAlignment="1">
      <alignment horizontal="left" vertical="top"/>
    </xf>
    <xf numFmtId="4" fontId="3" fillId="0" borderId="8" xfId="1" applyNumberFormat="1" applyBorder="1" applyAlignment="1">
      <alignment horizontal="left" vertical="top"/>
    </xf>
    <xf numFmtId="3" fontId="3" fillId="0" borderId="8" xfId="1" applyNumberFormat="1" applyBorder="1" applyAlignment="1">
      <alignment horizontal="left" vertical="top"/>
    </xf>
    <xf numFmtId="178" fontId="3" fillId="0" borderId="8" xfId="1" applyNumberFormat="1" applyBorder="1" applyAlignment="1">
      <alignment horizontal="left" vertical="top"/>
    </xf>
    <xf numFmtId="179" fontId="3" fillId="0" borderId="8" xfId="1" applyNumberFormat="1" applyBorder="1" applyAlignment="1">
      <alignment horizontal="left" vertical="top"/>
    </xf>
    <xf numFmtId="22" fontId="3" fillId="0" borderId="8" xfId="1" applyNumberFormat="1" applyBorder="1" applyAlignment="1">
      <alignment horizontal="left" vertical="top"/>
    </xf>
    <xf numFmtId="0" fontId="3" fillId="0" borderId="9" xfId="1" applyBorder="1" applyAlignment="1">
      <alignment horizontal="left" vertical="top"/>
    </xf>
    <xf numFmtId="0" fontId="3" fillId="12" borderId="7" xfId="0" applyFont="1" applyFill="1" applyBorder="1" applyAlignment="1">
      <alignment horizontal="left" vertical="top"/>
    </xf>
    <xf numFmtId="0" fontId="3" fillId="13" borderId="7" xfId="0" applyFont="1" applyFill="1" applyBorder="1" applyAlignment="1">
      <alignment horizontal="left" vertical="top"/>
    </xf>
    <xf numFmtId="0" fontId="5" fillId="14" borderId="12" xfId="1" applyFont="1" applyFill="1" applyBorder="1" applyAlignment="1">
      <alignment horizontal="left" vertical="top"/>
    </xf>
    <xf numFmtId="0" fontId="5" fillId="14" borderId="13" xfId="1" applyFont="1" applyFill="1" applyBorder="1" applyAlignment="1">
      <alignment horizontal="left" vertical="top"/>
    </xf>
    <xf numFmtId="0" fontId="5" fillId="14" borderId="13" xfId="1" applyFont="1" applyFill="1" applyBorder="1" applyAlignment="1">
      <alignment horizontal="left" vertical="top" wrapText="1"/>
    </xf>
    <xf numFmtId="0" fontId="5" fillId="14" borderId="16" xfId="1" applyFont="1" applyFill="1" applyBorder="1" applyAlignment="1">
      <alignment horizontal="left" vertical="top"/>
    </xf>
    <xf numFmtId="0" fontId="5" fillId="14" borderId="17" xfId="1" applyFont="1" applyFill="1" applyBorder="1" applyAlignment="1">
      <alignment horizontal="left" vertical="top"/>
    </xf>
    <xf numFmtId="0" fontId="1" fillId="14" borderId="17" xfId="0" applyFont="1" applyFill="1" applyBorder="1" applyAlignment="1">
      <alignment horizontal="left" vertical="top"/>
    </xf>
    <xf numFmtId="0" fontId="1" fillId="14" borderId="18" xfId="0" applyFont="1" applyFill="1" applyBorder="1" applyAlignment="1">
      <alignment horizontal="left" vertical="top"/>
    </xf>
    <xf numFmtId="0" fontId="1" fillId="14" borderId="18" xfId="0" applyFont="1" applyFill="1" applyBorder="1" applyAlignment="1">
      <alignment horizontal="left" vertical="top" wrapText="1"/>
    </xf>
    <xf numFmtId="0" fontId="1" fillId="14" borderId="21" xfId="0" applyFont="1" applyFill="1" applyBorder="1" applyAlignment="1">
      <alignment horizontal="left" vertical="top"/>
    </xf>
    <xf numFmtId="14" fontId="1" fillId="0" borderId="8" xfId="0" applyNumberFormat="1" applyFont="1" applyBorder="1" applyAlignment="1">
      <alignment horizontal="left" vertical="top"/>
    </xf>
    <xf numFmtId="179" fontId="1" fillId="0" borderId="8" xfId="0" applyNumberFormat="1" applyFont="1" applyBorder="1" applyAlignment="1">
      <alignment horizontal="left" vertical="top"/>
    </xf>
    <xf numFmtId="4" fontId="1" fillId="0" borderId="8" xfId="0" applyNumberFormat="1" applyFont="1" applyBorder="1" applyAlignment="1">
      <alignment horizontal="left" vertical="top"/>
    </xf>
    <xf numFmtId="176" fontId="1" fillId="0" borderId="8" xfId="0" applyNumberFormat="1" applyFont="1" applyBorder="1" applyAlignment="1">
      <alignment horizontal="left" vertical="top"/>
    </xf>
    <xf numFmtId="22" fontId="1" fillId="0" borderId="8" xfId="0" applyNumberFormat="1" applyFont="1" applyBorder="1" applyAlignment="1">
      <alignment horizontal="left" vertical="top"/>
    </xf>
    <xf numFmtId="0" fontId="1" fillId="2" borderId="0" xfId="0" applyFont="1" applyFill="1" applyAlignment="1">
      <alignment horizontal="left" vertical="top"/>
    </xf>
    <xf numFmtId="0" fontId="1" fillId="14" borderId="19" xfId="0" applyFont="1" applyFill="1" applyBorder="1" applyAlignment="1">
      <alignment horizontal="left" vertical="top"/>
    </xf>
    <xf numFmtId="0" fontId="1" fillId="16" borderId="1" xfId="0" applyFont="1" applyFill="1" applyBorder="1" applyAlignment="1">
      <alignment horizontal="left" vertical="top"/>
    </xf>
    <xf numFmtId="0" fontId="1" fillId="16" borderId="9" xfId="0" applyFont="1" applyFill="1" applyBorder="1" applyAlignment="1">
      <alignment horizontal="left" vertical="top"/>
    </xf>
    <xf numFmtId="0" fontId="1" fillId="14" borderId="20" xfId="0" applyFont="1" applyFill="1" applyBorder="1" applyAlignment="1">
      <alignment horizontal="left" vertical="top"/>
    </xf>
    <xf numFmtId="0" fontId="1" fillId="5" borderId="1" xfId="0" applyFont="1" applyFill="1" applyBorder="1" applyAlignment="1">
      <alignment horizontal="left" vertical="top"/>
    </xf>
    <xf numFmtId="0" fontId="1" fillId="14" borderId="20" xfId="0" applyFont="1" applyFill="1" applyBorder="1" applyAlignment="1">
      <alignment horizontal="left" vertical="top" wrapText="1"/>
    </xf>
    <xf numFmtId="4" fontId="1" fillId="16" borderId="1" xfId="0" applyNumberFormat="1" applyFont="1" applyFill="1" applyBorder="1" applyAlignment="1">
      <alignment horizontal="left" vertical="top"/>
    </xf>
    <xf numFmtId="3" fontId="1" fillId="5" borderId="1" xfId="0" applyNumberFormat="1" applyFont="1" applyFill="1" applyBorder="1" applyAlignment="1">
      <alignment horizontal="left" vertical="top"/>
    </xf>
    <xf numFmtId="3" fontId="1" fillId="0" borderId="8" xfId="0" applyNumberFormat="1" applyFont="1" applyBorder="1" applyAlignment="1">
      <alignment horizontal="left" vertical="top"/>
    </xf>
    <xf numFmtId="178" fontId="1" fillId="0" borderId="8" xfId="0" applyNumberFormat="1" applyFont="1" applyBorder="1" applyAlignment="1">
      <alignment horizontal="left" vertical="top"/>
    </xf>
    <xf numFmtId="0" fontId="1" fillId="0" borderId="0" xfId="0" applyFont="1" applyBorder="1" applyAlignment="1">
      <alignment horizontal="left" vertical="center"/>
    </xf>
    <xf numFmtId="0" fontId="1" fillId="3" borderId="7" xfId="0" applyFont="1" applyFill="1" applyBorder="1" applyAlignment="1">
      <alignment horizontal="left" vertical="center"/>
    </xf>
    <xf numFmtId="0" fontId="1" fillId="3" borderId="8" xfId="0" applyFont="1" applyFill="1" applyBorder="1" applyAlignment="1">
      <alignment horizontal="left" vertical="center"/>
    </xf>
    <xf numFmtId="0" fontId="1" fillId="3" borderId="9" xfId="0" applyFont="1" applyFill="1" applyBorder="1" applyAlignment="1">
      <alignment horizontal="left" vertical="center"/>
    </xf>
    <xf numFmtId="0" fontId="1" fillId="5" borderId="8" xfId="0" applyFont="1" applyFill="1" applyBorder="1" applyAlignment="1">
      <alignment horizontal="left" vertical="center"/>
    </xf>
    <xf numFmtId="0" fontId="1" fillId="5" borderId="9" xfId="0" applyFont="1" applyFill="1" applyBorder="1" applyAlignment="1">
      <alignment horizontal="left" vertical="center"/>
    </xf>
    <xf numFmtId="0" fontId="1" fillId="4" borderId="7" xfId="0" applyFont="1" applyFill="1" applyBorder="1" applyAlignment="1">
      <alignment horizontal="left" vertical="center"/>
    </xf>
    <xf numFmtId="0" fontId="1" fillId="4" borderId="9" xfId="0" applyFont="1" applyFill="1" applyBorder="1" applyAlignment="1">
      <alignment horizontal="left" vertical="center"/>
    </xf>
    <xf numFmtId="0" fontId="5" fillId="2" borderId="5" xfId="0" applyFont="1" applyFill="1" applyBorder="1" applyAlignment="1">
      <alignment horizontal="left" vertical="top"/>
    </xf>
    <xf numFmtId="0" fontId="5" fillId="3" borderId="1" xfId="1" applyFont="1" applyFill="1" applyBorder="1" applyAlignment="1">
      <alignment horizontal="left" vertical="top"/>
    </xf>
    <xf numFmtId="0" fontId="5" fillId="17" borderId="1" xfId="1" applyFont="1" applyFill="1" applyBorder="1" applyAlignment="1">
      <alignment horizontal="left" vertical="top"/>
    </xf>
    <xf numFmtId="0" fontId="5" fillId="17" borderId="11" xfId="1" applyFont="1" applyFill="1" applyBorder="1" applyAlignment="1">
      <alignment horizontal="left" vertical="top"/>
    </xf>
    <xf numFmtId="0" fontId="5" fillId="3" borderId="1" xfId="1" applyFont="1" applyFill="1" applyBorder="1" applyAlignment="1">
      <alignment horizontal="left" vertical="top" wrapText="1"/>
    </xf>
    <xf numFmtId="0" fontId="5" fillId="4" borderId="7" xfId="1" applyFont="1" applyFill="1" applyBorder="1" applyAlignment="1">
      <alignment horizontal="left" vertical="top"/>
    </xf>
    <xf numFmtId="0" fontId="5" fillId="4" borderId="1" xfId="1" applyFont="1" applyFill="1" applyBorder="1" applyAlignment="1">
      <alignment horizontal="left" vertical="top"/>
    </xf>
    <xf numFmtId="4" fontId="5" fillId="2" borderId="1" xfId="1" applyNumberFormat="1" applyFont="1" applyFill="1" applyBorder="1" applyAlignment="1">
      <alignment horizontal="left" vertical="top"/>
    </xf>
  </cellXfs>
  <cellStyles count="2">
    <cellStyle name="Normal 2" xfId="1" xr:uid="{BE8F7F49-DAC6-4174-9E9A-6F9F7AA8D50A}"/>
    <cellStyle name="표준" xfId="0" builtinId="0"/>
  </cellStyles>
  <dxfs count="0"/>
  <tableStyles count="0" defaultTableStyle="TableStyleMedium2" defaultPivotStyle="PivotStyleLight16"/>
  <colors>
    <mruColors>
      <color rgb="FFFFF9E7"/>
      <color rgb="FFF2E8FC"/>
      <color rgb="FFF5EDFD"/>
      <color rgb="FFE6D2FA"/>
      <color rgb="FFFFEB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4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6.xml"/><Relationship Id="rId10" Type="http://schemas.openxmlformats.org/officeDocument/2006/relationships/externalLink" Target="externalLinks/externalLink1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5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4762</xdr:colOff>
      <xdr:row>2</xdr:row>
      <xdr:rowOff>18420</xdr:rowOff>
    </xdr:from>
    <xdr:to>
      <xdr:col>17</xdr:col>
      <xdr:colOff>26073</xdr:colOff>
      <xdr:row>29</xdr:row>
      <xdr:rowOff>19378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D788F7B8-698D-49D7-9958-6953A25004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81950" y="356558"/>
          <a:ext cx="6498311" cy="4577720"/>
        </a:xfrm>
        <a:prstGeom prst="rect">
          <a:avLst/>
        </a:prstGeom>
        <a:ln w="19050">
          <a:solidFill>
            <a:schemeClr val="accent2">
              <a:lumMod val="20000"/>
              <a:lumOff val="80000"/>
            </a:schemeClr>
          </a:solidFill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285749</xdr:colOff>
      <xdr:row>66</xdr:row>
      <xdr:rowOff>66674</xdr:rowOff>
    </xdr:from>
    <xdr:to>
      <xdr:col>15</xdr:col>
      <xdr:colOff>585788</xdr:colOff>
      <xdr:row>85</xdr:row>
      <xdr:rowOff>128586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D446DFF6-EA81-492A-83E9-196933199B6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847" t="4456" r="2882"/>
        <a:stretch/>
      </xdr:blipFill>
      <xdr:spPr>
        <a:xfrm>
          <a:off x="13515974" y="11096624"/>
          <a:ext cx="6129339" cy="3228975"/>
        </a:xfrm>
        <a:prstGeom prst="rect">
          <a:avLst/>
        </a:prstGeom>
        <a:ln>
          <a:solidFill>
            <a:schemeClr val="accent6"/>
          </a:solidFill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23813</xdr:colOff>
      <xdr:row>20</xdr:row>
      <xdr:rowOff>58141</xdr:rowOff>
    </xdr:from>
    <xdr:to>
      <xdr:col>13</xdr:col>
      <xdr:colOff>606545</xdr:colOff>
      <xdr:row>39</xdr:row>
      <xdr:rowOff>19494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6BC62B51-5B87-40D9-B965-2C32D1600F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334626" y="3429991"/>
          <a:ext cx="4468932" cy="3147466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35</xdr:row>
      <xdr:rowOff>85725</xdr:rowOff>
    </xdr:from>
    <xdr:to>
      <xdr:col>7</xdr:col>
      <xdr:colOff>342900</xdr:colOff>
      <xdr:row>35</xdr:row>
      <xdr:rowOff>152400</xdr:rowOff>
    </xdr:to>
    <xdr:cxnSp macro="">
      <xdr:nvCxnSpPr>
        <xdr:cNvPr id="6" name="연결선: 꺾임 5">
          <a:extLst>
            <a:ext uri="{FF2B5EF4-FFF2-40B4-BE49-F238E27FC236}">
              <a16:creationId xmlns:a16="http://schemas.microsoft.com/office/drawing/2014/main" id="{E485780B-A445-4970-9814-476276A3B8D2}"/>
            </a:ext>
          </a:extLst>
        </xdr:cNvPr>
        <xdr:cNvCxnSpPr/>
      </xdr:nvCxnSpPr>
      <xdr:spPr>
        <a:xfrm>
          <a:off x="5400675" y="5972175"/>
          <a:ext cx="5253038" cy="66675"/>
        </a:xfrm>
        <a:prstGeom prst="bentConnector3">
          <a:avLst>
            <a:gd name="adj1" fmla="val 12103"/>
          </a:avLst>
        </a:prstGeom>
        <a:ln w="19050">
          <a:solidFill>
            <a:schemeClr val="accent5"/>
          </a:solidFill>
          <a:prstDash val="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35</xdr:row>
      <xdr:rowOff>0</xdr:rowOff>
    </xdr:from>
    <xdr:to>
      <xdr:col>7</xdr:col>
      <xdr:colOff>304800</xdr:colOff>
      <xdr:row>37</xdr:row>
      <xdr:rowOff>161925</xdr:rowOff>
    </xdr:to>
    <xdr:cxnSp macro="">
      <xdr:nvCxnSpPr>
        <xdr:cNvPr id="16" name="연결선: 꺾임 15">
          <a:extLst>
            <a:ext uri="{FF2B5EF4-FFF2-40B4-BE49-F238E27FC236}">
              <a16:creationId xmlns:a16="http://schemas.microsoft.com/office/drawing/2014/main" id="{C3CD8019-68C9-4FE5-A968-2FB819A5F1C6}"/>
            </a:ext>
          </a:extLst>
        </xdr:cNvPr>
        <xdr:cNvCxnSpPr/>
      </xdr:nvCxnSpPr>
      <xdr:spPr>
        <a:xfrm flipV="1">
          <a:off x="5400675" y="5886450"/>
          <a:ext cx="5214938" cy="500063"/>
        </a:xfrm>
        <a:prstGeom prst="bentConnector3">
          <a:avLst>
            <a:gd name="adj1" fmla="val 50000"/>
          </a:avLst>
        </a:prstGeom>
        <a:ln w="19050">
          <a:solidFill>
            <a:schemeClr val="accent2"/>
          </a:solidFill>
          <a:prstDash val="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rock0\Desktop\vbap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rock0\Desktop\LIKP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rock0\Desktop\LIPS1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rock0\Desktop\VBRK1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rock0\Desktop\VBRP1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rock0\Desktop\MSEG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>
        <row r="1">
          <cell r="B1" t="str">
            <v>Field Name</v>
          </cell>
          <cell r="C1" t="str">
            <v>Short Description</v>
          </cell>
        </row>
        <row r="2">
          <cell r="B2" t="str">
            <v>ABDAT</v>
          </cell>
          <cell r="C2" t="str">
            <v>Reconciliation date for agreed cumulative quantity</v>
          </cell>
        </row>
        <row r="3">
          <cell r="B3" t="str">
            <v>ABFOR</v>
          </cell>
          <cell r="C3" t="str">
            <v>Form of payment guarantee</v>
          </cell>
        </row>
        <row r="4">
          <cell r="B4" t="str">
            <v>ABGES</v>
          </cell>
          <cell r="C4" t="str">
            <v>Guaranteed (factor between 0 and 1)</v>
          </cell>
        </row>
        <row r="5">
          <cell r="B5" t="str">
            <v>ABGRS</v>
          </cell>
          <cell r="C5" t="str">
            <v>Results Analysis Key</v>
          </cell>
        </row>
        <row r="6">
          <cell r="B6" t="str">
            <v>ABGRU</v>
          </cell>
          <cell r="C6" t="str">
            <v>Reason for Rejection of Quotations and Sales Orders</v>
          </cell>
        </row>
        <row r="7">
          <cell r="B7" t="str">
            <v>ABLFZ</v>
          </cell>
          <cell r="C7" t="str">
            <v>Rounding quantity for delivery</v>
          </cell>
        </row>
        <row r="8">
          <cell r="B8" t="str">
            <v>ABSFZ</v>
          </cell>
          <cell r="C8" t="str">
            <v>Allowed deviation in quantity (absolute)</v>
          </cell>
        </row>
        <row r="9">
          <cell r="B9" t="str">
            <v>ABSTA</v>
          </cell>
          <cell r="C9" t="str">
            <v>Rejection Status for Sales Document Item</v>
          </cell>
        </row>
        <row r="10">
          <cell r="B10" t="str">
            <v>AD01PROFNR</v>
          </cell>
          <cell r="C10" t="str">
            <v>Dynamic Item Processor Profile</v>
          </cell>
        </row>
        <row r="11">
          <cell r="B11" t="str">
            <v>ADACN</v>
          </cell>
          <cell r="C11" t="str">
            <v>Aircraft registration number</v>
          </cell>
        </row>
        <row r="12">
          <cell r="B12" t="str">
            <v>ADDNS</v>
          </cell>
          <cell r="C12" t="str">
            <v>Do Not Substitute</v>
          </cell>
        </row>
        <row r="13">
          <cell r="B13" t="str">
            <v>ADICC</v>
          </cell>
          <cell r="C13" t="str">
            <v>Interchangeability Code</v>
          </cell>
        </row>
        <row r="14">
          <cell r="B14" t="str">
            <v>ADMOI</v>
          </cell>
          <cell r="C14" t="str">
            <v>Model ID code</v>
          </cell>
        </row>
        <row r="15">
          <cell r="B15" t="str">
            <v>ADPRI</v>
          </cell>
          <cell r="C15" t="str">
            <v>Order priority</v>
          </cell>
        </row>
        <row r="16">
          <cell r="B16" t="str">
            <v>AEDAT</v>
          </cell>
          <cell r="C16" t="str">
            <v>Date of Last Change</v>
          </cell>
        </row>
        <row r="17">
          <cell r="B17" t="str">
            <v>ANTLF</v>
          </cell>
          <cell r="C17" t="str">
            <v>Maximum Number of Partial Deliveries Allowed Per Item</v>
          </cell>
        </row>
        <row r="18">
          <cell r="B18" t="str">
            <v>ANZSN</v>
          </cell>
          <cell r="C18" t="str">
            <v>Number of serial numbers</v>
          </cell>
        </row>
        <row r="19">
          <cell r="B19" t="str">
            <v>APCGK_EXTENDI</v>
          </cell>
          <cell r="C19" t="str">
            <v>Extended key for annexing package</v>
          </cell>
        </row>
        <row r="20">
          <cell r="B20" t="str">
            <v>APLZL_OAA</v>
          </cell>
          <cell r="C20" t="str">
            <v>Internal counter</v>
          </cell>
        </row>
        <row r="21">
          <cell r="B21" t="str">
            <v>APLZL_OLC</v>
          </cell>
          <cell r="C21" t="str">
            <v>Internal counter</v>
          </cell>
        </row>
        <row r="22">
          <cell r="B22" t="str">
            <v>ARKTX</v>
          </cell>
          <cell r="C22" t="str">
            <v>Short text for sales order item</v>
          </cell>
        </row>
        <row r="23">
          <cell r="B23" t="str">
            <v>ARSNUM</v>
          </cell>
          <cell r="C23" t="str">
            <v>Number of reservation/dependent requirements</v>
          </cell>
        </row>
        <row r="24">
          <cell r="B24" t="str">
            <v>ARSPOS</v>
          </cell>
          <cell r="C24" t="str">
            <v>Item number of reservation/dependent requirements</v>
          </cell>
        </row>
        <row r="25">
          <cell r="B25" t="str">
            <v>ATPKZ</v>
          </cell>
          <cell r="C25" t="str">
            <v>Replacement part</v>
          </cell>
        </row>
        <row r="26">
          <cell r="B26" t="str">
            <v>AUFNR</v>
          </cell>
          <cell r="C26" t="str">
            <v>Order Number</v>
          </cell>
        </row>
        <row r="27">
          <cell r="B27" t="str">
            <v>AUFPL_OAA</v>
          </cell>
          <cell r="C27" t="str">
            <v>Routing number of operations in the order</v>
          </cell>
        </row>
        <row r="28">
          <cell r="B28" t="str">
            <v>AUFPL_OLC</v>
          </cell>
          <cell r="C28" t="str">
            <v>Routing number of operations in the order</v>
          </cell>
        </row>
        <row r="29">
          <cell r="B29" t="str">
            <v>AWAHR</v>
          </cell>
          <cell r="C29" t="str">
            <v>Order Probability of the Item</v>
          </cell>
        </row>
        <row r="30">
          <cell r="B30" t="str">
            <v>BEDAE</v>
          </cell>
          <cell r="C30" t="str">
            <v>Requirements type</v>
          </cell>
        </row>
        <row r="31">
          <cell r="B31" t="str">
            <v>BERID</v>
          </cell>
          <cell r="C31" t="str">
            <v>MRP Area</v>
          </cell>
        </row>
        <row r="32">
          <cell r="B32" t="str">
            <v>BESTA</v>
          </cell>
          <cell r="C32" t="str">
            <v>Confirmation Status of Document Item</v>
          </cell>
        </row>
        <row r="33">
          <cell r="B33" t="str">
            <v>BETC</v>
          </cell>
          <cell r="C33" t="str">
            <v>Business Event Type Code</v>
          </cell>
        </row>
        <row r="34">
          <cell r="B34" t="str">
            <v>BONUS</v>
          </cell>
          <cell r="C34" t="str">
            <v>Volume rebate group</v>
          </cell>
        </row>
        <row r="35">
          <cell r="B35" t="str">
            <v>BPN</v>
          </cell>
          <cell r="C35" t="str">
            <v>Business Partner Number</v>
          </cell>
        </row>
        <row r="36">
          <cell r="B36" t="str">
            <v>BRGEW</v>
          </cell>
          <cell r="C36" t="str">
            <v>Gross Weight of the Item</v>
          </cell>
        </row>
        <row r="37">
          <cell r="B37" t="str">
            <v>BUDGET_PD</v>
          </cell>
          <cell r="C37" t="str">
            <v>FM: Budget Period</v>
          </cell>
        </row>
        <row r="38">
          <cell r="B38" t="str">
            <v>BWTAR</v>
          </cell>
          <cell r="C38" t="str">
            <v>Valuation Type</v>
          </cell>
        </row>
        <row r="39">
          <cell r="B39" t="str">
            <v>BWTEX</v>
          </cell>
          <cell r="C39" t="str">
            <v>Indicator: Separate valuation</v>
          </cell>
        </row>
        <row r="40">
          <cell r="B40" t="str">
            <v>CANCEL_ALLOW</v>
          </cell>
          <cell r="C40" t="str">
            <v>Cancellation Allowed</v>
          </cell>
        </row>
        <row r="41">
          <cell r="B41" t="str">
            <v>CEPOK</v>
          </cell>
          <cell r="C41" t="str">
            <v>Status expected price</v>
          </cell>
        </row>
        <row r="42">
          <cell r="B42" t="str">
            <v>CHARG</v>
          </cell>
          <cell r="C42" t="str">
            <v>Batch Number</v>
          </cell>
        </row>
        <row r="43">
          <cell r="B43" t="str">
            <v>CHMVS</v>
          </cell>
          <cell r="C43" t="str">
            <v>Batches: Exit to quantity proposal</v>
          </cell>
        </row>
        <row r="44">
          <cell r="B44" t="str">
            <v>CHSPL</v>
          </cell>
          <cell r="C44" t="str">
            <v>Batch split allowed</v>
          </cell>
        </row>
        <row r="45">
          <cell r="B45" t="str">
            <v>CLINT</v>
          </cell>
          <cell r="C45" t="str">
            <v>Internal Class Number</v>
          </cell>
        </row>
        <row r="46">
          <cell r="B46" t="str">
            <v>CMKUA</v>
          </cell>
          <cell r="C46" t="str">
            <v>Credit data exchange rate for requested delivery date</v>
          </cell>
        </row>
        <row r="47">
          <cell r="B47" t="str">
            <v>CMPNT</v>
          </cell>
          <cell r="C47" t="str">
            <v>ID: Item with active credit function / relevant for credit</v>
          </cell>
        </row>
        <row r="48">
          <cell r="B48" t="str">
            <v>CMPPI</v>
          </cell>
          <cell r="C48" t="str">
            <v>Status of Credit Check Against Financial Document</v>
          </cell>
        </row>
        <row r="49">
          <cell r="B49" t="str">
            <v>CMPPJ</v>
          </cell>
          <cell r="C49" t="str">
            <v>Status of Credit Check Against Export Credit Insurance</v>
          </cell>
        </row>
        <row r="50">
          <cell r="B50" t="str">
            <v>CMPRE</v>
          </cell>
          <cell r="C50" t="str">
            <v>Item credit price</v>
          </cell>
        </row>
        <row r="51">
          <cell r="B51" t="str">
            <v>CMPRE_FLT</v>
          </cell>
          <cell r="C51" t="str">
            <v>Item Credit Price</v>
          </cell>
        </row>
        <row r="52">
          <cell r="B52" t="str">
            <v>CMTFG</v>
          </cell>
          <cell r="C52" t="str">
            <v>ID for partial release of order item, credit block</v>
          </cell>
        </row>
        <row r="53">
          <cell r="B53" t="str">
            <v>COSTA</v>
          </cell>
          <cell r="C53" t="str">
            <v>Confirmation Status for ALE</v>
          </cell>
        </row>
        <row r="54">
          <cell r="B54" t="str">
            <v>CPD_UPDAT</v>
          </cell>
          <cell r="C54" t="str">
            <v>Time Stamp</v>
          </cell>
        </row>
        <row r="55">
          <cell r="B55" t="str">
            <v>CUOBJ</v>
          </cell>
          <cell r="C55" t="str">
            <v>Configuration</v>
          </cell>
        </row>
        <row r="56">
          <cell r="B56" t="str">
            <v>CUOBJ_CH</v>
          </cell>
          <cell r="C56" t="str">
            <v>Internal object number of the batch classification</v>
          </cell>
        </row>
        <row r="57">
          <cell r="B57" t="str">
            <v>DCSTA</v>
          </cell>
          <cell r="C57" t="str">
            <v>Delay status</v>
          </cell>
        </row>
        <row r="58">
          <cell r="B58" t="str">
            <v>DUMMY_SLSDOCITEM_INCL_EEW_PS</v>
          </cell>
          <cell r="C58" t="str">
            <v>Dummy function in length 1</v>
          </cell>
        </row>
        <row r="59">
          <cell r="B59" t="str">
            <v>EAN11</v>
          </cell>
          <cell r="C59" t="str">
            <v>International Article Number (EAN/UPC)</v>
          </cell>
        </row>
        <row r="60">
          <cell r="B60" t="str">
            <v>EANNR</v>
          </cell>
          <cell r="C60" t="str">
            <v>European Article Number (EAN) - obsolete!!!!!</v>
          </cell>
        </row>
        <row r="61">
          <cell r="B61" t="str">
            <v>EQART</v>
          </cell>
          <cell r="C61" t="str">
            <v>Type of Technical Object</v>
          </cell>
        </row>
        <row r="62">
          <cell r="B62" t="str">
            <v>EQUNR</v>
          </cell>
          <cell r="C62" t="str">
            <v>Equipment Number</v>
          </cell>
        </row>
        <row r="63">
          <cell r="B63" t="str">
            <v>ERDAT</v>
          </cell>
          <cell r="C63" t="str">
            <v>Date on which the record was created</v>
          </cell>
        </row>
        <row r="64">
          <cell r="B64" t="str">
            <v>ERLRE</v>
          </cell>
          <cell r="C64" t="str">
            <v>Completion Rule for Quotation / Contract</v>
          </cell>
        </row>
        <row r="65">
          <cell r="B65" t="str">
            <v>ERNAM</v>
          </cell>
          <cell r="C65" t="str">
            <v>Name of Person who Created the Object</v>
          </cell>
        </row>
        <row r="66">
          <cell r="B66" t="str">
            <v>ERZET</v>
          </cell>
          <cell r="C66" t="str">
            <v>Entry time</v>
          </cell>
        </row>
        <row r="67">
          <cell r="B67" t="str">
            <v>EXART</v>
          </cell>
          <cell r="C67" t="str">
            <v>Business Transaction Type</v>
          </cell>
        </row>
        <row r="68">
          <cell r="B68" t="str">
            <v>FABSG</v>
          </cell>
          <cell r="C68" t="str">
            <v>Indicator for Inbound Forecast Delivery Schedule Headers</v>
          </cell>
        </row>
        <row r="69">
          <cell r="B69" t="str">
            <v>FAKSP</v>
          </cell>
          <cell r="C69" t="str">
            <v>Billing Block for Item</v>
          </cell>
        </row>
        <row r="70">
          <cell r="B70" t="str">
            <v>FERC_IND</v>
          </cell>
          <cell r="C70" t="str">
            <v>Regulatory indicator</v>
          </cell>
        </row>
        <row r="71">
          <cell r="B71" t="str">
            <v>FISCAL_INCENTIVE</v>
          </cell>
          <cell r="C71" t="str">
            <v>Tax Incentive Type</v>
          </cell>
        </row>
        <row r="72">
          <cell r="B72" t="str">
            <v>FISCAL_INCENTIVE_ID</v>
          </cell>
          <cell r="C72" t="str">
            <v>Incentive ID</v>
          </cell>
        </row>
        <row r="73">
          <cell r="B73" t="str">
            <v>FISTL</v>
          </cell>
          <cell r="C73" t="str">
            <v>Funds Center</v>
          </cell>
        </row>
        <row r="74">
          <cell r="B74" t="str">
            <v>FIXMG</v>
          </cell>
          <cell r="C74" t="str">
            <v>Delivery Date and Quantity Fixed</v>
          </cell>
        </row>
        <row r="75">
          <cell r="B75" t="str">
            <v>FKBER</v>
          </cell>
          <cell r="C75" t="str">
            <v>Functional Area</v>
          </cell>
        </row>
        <row r="76">
          <cell r="B76" t="str">
            <v>FKREL</v>
          </cell>
          <cell r="C76" t="str">
            <v>Relevant for Billing</v>
          </cell>
        </row>
        <row r="77">
          <cell r="B77" t="str">
            <v>FKSAA</v>
          </cell>
          <cell r="C77" t="str">
            <v>Billing Status for Order-Related Billing Documents</v>
          </cell>
        </row>
        <row r="78">
          <cell r="B78" t="str">
            <v>FMENG</v>
          </cell>
          <cell r="C78" t="str">
            <v>Quantity is fixed</v>
          </cell>
        </row>
        <row r="79">
          <cell r="B79" t="str">
            <v>FMFGUS_KEY</v>
          </cell>
          <cell r="C79" t="str">
            <v>United States Federal Government Fields</v>
          </cell>
        </row>
        <row r="80">
          <cell r="B80" t="str">
            <v>FONDS</v>
          </cell>
          <cell r="C80" t="str">
            <v>Fund</v>
          </cell>
        </row>
        <row r="81">
          <cell r="B81" t="str">
            <v>FSH_CANDATE</v>
          </cell>
          <cell r="C81" t="str">
            <v>Cancellation Date</v>
          </cell>
        </row>
        <row r="82">
          <cell r="B82" t="str">
            <v>FSH_COLLECTION</v>
          </cell>
          <cell r="C82" t="str">
            <v>Fashion Collection</v>
          </cell>
        </row>
        <row r="83">
          <cell r="B83" t="str">
            <v>FSH_CRSD</v>
          </cell>
          <cell r="C83" t="str">
            <v>Condition Record Number for Seasons</v>
          </cell>
        </row>
        <row r="84">
          <cell r="B84" t="str">
            <v>FSH_GRID_COND_REC</v>
          </cell>
          <cell r="C84" t="str">
            <v>Grid Condition Record Number</v>
          </cell>
        </row>
        <row r="85">
          <cell r="B85" t="str">
            <v>FSH_ITEM</v>
          </cell>
          <cell r="C85" t="str">
            <v>Item Number</v>
          </cell>
        </row>
        <row r="86">
          <cell r="B86" t="str">
            <v>FSH_ITEM_GROUP</v>
          </cell>
          <cell r="C86" t="str">
            <v>Item Group</v>
          </cell>
        </row>
        <row r="87">
          <cell r="B87" t="str">
            <v>FSH_PQR_UEPOS</v>
          </cell>
          <cell r="C87" t="str">
            <v>Higher-level item in Partial Quantity Rejection</v>
          </cell>
        </row>
        <row r="88">
          <cell r="B88" t="str">
            <v>FSH_PSM_PFM_SPLIT</v>
          </cell>
          <cell r="C88" t="str">
            <v>PSM and PFM Split ID</v>
          </cell>
        </row>
        <row r="89">
          <cell r="B89" t="str">
            <v>FSH_SEAREF</v>
          </cell>
          <cell r="C89" t="str">
            <v>Season Determined from Reference Document</v>
          </cell>
        </row>
        <row r="90">
          <cell r="B90" t="str">
            <v>FSH_SEASON</v>
          </cell>
          <cell r="C90" t="str">
            <v>Season</v>
          </cell>
        </row>
        <row r="91">
          <cell r="B91" t="str">
            <v>FSH_SEASON_YEAR</v>
          </cell>
          <cell r="C91" t="str">
            <v>Season Year</v>
          </cell>
        </row>
        <row r="92">
          <cell r="B92" t="str">
            <v>FSH_THEME</v>
          </cell>
          <cell r="C92" t="str">
            <v>Fashion Theme</v>
          </cell>
        </row>
        <row r="93">
          <cell r="B93" t="str">
            <v>FSH_TRANSACTION</v>
          </cell>
          <cell r="C93" t="str">
            <v>Transaction Number</v>
          </cell>
        </row>
        <row r="94">
          <cell r="B94" t="str">
            <v>FSH_VASREF</v>
          </cell>
          <cell r="C94" t="str">
            <v>VAS Determined from Reference Document</v>
          </cell>
        </row>
        <row r="95">
          <cell r="B95" t="str">
            <v>FSH_VAS_PRNT_ID</v>
          </cell>
          <cell r="C95" t="str">
            <v>Item number of the SD document</v>
          </cell>
        </row>
        <row r="96">
          <cell r="B96" t="str">
            <v>FSH_VAS_REL</v>
          </cell>
          <cell r="C96" t="str">
            <v>VAS Relevant</v>
          </cell>
        </row>
        <row r="97">
          <cell r="B97" t="str">
            <v>FSSTA</v>
          </cell>
          <cell r="C97" t="str">
            <v>Billing Block Status for Items</v>
          </cell>
        </row>
        <row r="98">
          <cell r="B98" t="str">
            <v>GBSTA</v>
          </cell>
          <cell r="C98" t="str">
            <v>Overall Processing Status of the SD Document Item</v>
          </cell>
        </row>
        <row r="99">
          <cell r="B99" t="str">
            <v>GEWEI</v>
          </cell>
          <cell r="C99" t="str">
            <v>Weight Unit</v>
          </cell>
        </row>
        <row r="100">
          <cell r="B100" t="str">
            <v>GRANT_NBR</v>
          </cell>
          <cell r="C100" t="str">
            <v>Grant</v>
          </cell>
        </row>
        <row r="101">
          <cell r="B101" t="str">
            <v>GRKOR</v>
          </cell>
          <cell r="C101" t="str">
            <v>Delivery Group (Items are delivered together)</v>
          </cell>
        </row>
        <row r="102">
          <cell r="B102" t="str">
            <v>GRPOS</v>
          </cell>
          <cell r="C102" t="str">
            <v>Item for which this item is an alternative</v>
          </cell>
        </row>
        <row r="103">
          <cell r="B103" t="str">
            <v>GSBER</v>
          </cell>
          <cell r="C103" t="str">
            <v>Business Area</v>
          </cell>
        </row>
        <row r="104">
          <cell r="B104" t="str">
            <v>HANDLE</v>
          </cell>
          <cell r="C104" t="str">
            <v>GUID in 'CHAR' Format in Uppercase</v>
          </cell>
        </row>
        <row r="105">
          <cell r="B105" t="str">
            <v>HANDOVERDATE</v>
          </cell>
          <cell r="C105" t="str">
            <v>Handover Date at the Handover Location</v>
          </cell>
        </row>
        <row r="106">
          <cell r="B106" t="str">
            <v>HANDOVERLOC</v>
          </cell>
          <cell r="C106" t="str">
            <v>Location for a physical handover of goods</v>
          </cell>
        </row>
        <row r="107">
          <cell r="B107" t="str">
            <v>HANDOVERTIME</v>
          </cell>
          <cell r="C107" t="str">
            <v>Handover time at the handover location</v>
          </cell>
        </row>
        <row r="108">
          <cell r="B108" t="str">
            <v>IUID_RELEVANT</v>
          </cell>
          <cell r="C108" t="str">
            <v>IUID Relevant for Customer</v>
          </cell>
        </row>
        <row r="109">
          <cell r="B109" t="str">
            <v>J_1BCFOP</v>
          </cell>
          <cell r="C109" t="str">
            <v>CFOP Code and Extension</v>
          </cell>
        </row>
        <row r="110">
          <cell r="B110" t="str">
            <v>J_1BTAXLW1</v>
          </cell>
          <cell r="C110" t="str">
            <v>Tax law: ICMS</v>
          </cell>
        </row>
        <row r="111">
          <cell r="B111" t="str">
            <v>J_1BTAXLW2</v>
          </cell>
          <cell r="C111" t="str">
            <v>Tax law: IPI</v>
          </cell>
        </row>
        <row r="112">
          <cell r="B112" t="str">
            <v>J_1BTAXLW3</v>
          </cell>
          <cell r="C112" t="str">
            <v>ISS Tax Law</v>
          </cell>
        </row>
        <row r="113">
          <cell r="B113" t="str">
            <v>J_1BTAXLW4</v>
          </cell>
          <cell r="C113" t="str">
            <v>COFINS Tax Law</v>
          </cell>
        </row>
        <row r="114">
          <cell r="B114" t="str">
            <v>J_1BTAXLW5</v>
          </cell>
          <cell r="C114" t="str">
            <v>PIS Tax Law</v>
          </cell>
        </row>
        <row r="115">
          <cell r="B115" t="str">
            <v>J_1BTXSDC</v>
          </cell>
          <cell r="C115" t="str">
            <v>SD tax code</v>
          </cell>
        </row>
        <row r="116">
          <cell r="B116" t="str">
            <v>J_3GBELNRI</v>
          </cell>
          <cell r="C116" t="str">
            <v>Document Number</v>
          </cell>
        </row>
        <row r="117">
          <cell r="B117" t="str">
            <v>J_3GDATBI</v>
          </cell>
          <cell r="C117" t="str">
            <v>To Date</v>
          </cell>
        </row>
        <row r="118">
          <cell r="B118" t="str">
            <v>J_3GDATVO</v>
          </cell>
          <cell r="C118" t="str">
            <v>From Date</v>
          </cell>
        </row>
        <row r="119">
          <cell r="B119" t="str">
            <v>J_3GLVART</v>
          </cell>
          <cell r="C119" t="str">
            <v>Activity Type</v>
          </cell>
        </row>
        <row r="120">
          <cell r="B120" t="str">
            <v>J_3GPOSNRI</v>
          </cell>
          <cell r="C120" t="str">
            <v>Document Item</v>
          </cell>
        </row>
        <row r="121">
          <cell r="B121" t="str">
            <v>KALNR</v>
          </cell>
          <cell r="C121" t="str">
            <v>Cost Estimate Number for Cost Est. w/o Qty Structure</v>
          </cell>
        </row>
        <row r="122">
          <cell r="B122" t="str">
            <v>KALSM_K</v>
          </cell>
          <cell r="C122" t="str">
            <v>Costing Sheet</v>
          </cell>
        </row>
        <row r="123">
          <cell r="B123" t="str">
            <v>KALVAR</v>
          </cell>
          <cell r="C123" t="str">
            <v>Costing Variant</v>
          </cell>
        </row>
        <row r="124">
          <cell r="B124" t="str">
            <v>KANNR</v>
          </cell>
          <cell r="C124" t="str">
            <v>KANBAN/Sequence Number</v>
          </cell>
        </row>
        <row r="125">
          <cell r="B125" t="str">
            <v>KBMENG</v>
          </cell>
          <cell r="C125" t="str">
            <v>Cumulative Confirmed Quantity in Sales Unit</v>
          </cell>
        </row>
        <row r="126">
          <cell r="B126" t="str">
            <v>KBVER</v>
          </cell>
          <cell r="C126" t="str">
            <v>Allowed deviation in quantity (in percent)</v>
          </cell>
        </row>
        <row r="127">
          <cell r="B127" t="str">
            <v>KDMAT</v>
          </cell>
          <cell r="C127" t="str">
            <v>Material Number Used by Customer</v>
          </cell>
        </row>
        <row r="128">
          <cell r="B128" t="str">
            <v>KEVER</v>
          </cell>
          <cell r="C128" t="str">
            <v>Days by which the quantity can be shifted</v>
          </cell>
        </row>
        <row r="129">
          <cell r="B129" t="str">
            <v>KLMENG</v>
          </cell>
          <cell r="C129" t="str">
            <v>Cumulative Confirmed Quantity in Base Unit</v>
          </cell>
        </row>
        <row r="130">
          <cell r="B130" t="str">
            <v>KLVAR</v>
          </cell>
          <cell r="C130" t="str">
            <v>Costing Variant</v>
          </cell>
        </row>
        <row r="131">
          <cell r="B131" t="str">
            <v>KMEIN</v>
          </cell>
          <cell r="C131" t="str">
            <v>Condition Unit</v>
          </cell>
        </row>
        <row r="132">
          <cell r="B132" t="str">
            <v>KMPMG</v>
          </cell>
          <cell r="C132" t="str">
            <v>Component quantity</v>
          </cell>
        </row>
        <row r="133">
          <cell r="B133" t="str">
            <v>KNTTP</v>
          </cell>
          <cell r="C133" t="str">
            <v>Account Assignment Category</v>
          </cell>
        </row>
        <row r="134">
          <cell r="B134" t="str">
            <v>KNUMA_AG</v>
          </cell>
          <cell r="C134" t="str">
            <v>Sales deal</v>
          </cell>
        </row>
        <row r="135">
          <cell r="B135" t="str">
            <v>KNUMA_PI</v>
          </cell>
          <cell r="C135" t="str">
            <v>Promotion</v>
          </cell>
        </row>
        <row r="136">
          <cell r="B136" t="str">
            <v>KNUMH</v>
          </cell>
          <cell r="C136" t="str">
            <v>Number of condition record from batch determination</v>
          </cell>
        </row>
        <row r="137">
          <cell r="B137" t="str">
            <v>KONDM</v>
          </cell>
          <cell r="C137" t="str">
            <v>Material Price Group</v>
          </cell>
        </row>
        <row r="138">
          <cell r="B138" t="str">
            <v>KOSCH</v>
          </cell>
          <cell r="C138" t="str">
            <v>Product allocation determination procedure</v>
          </cell>
        </row>
        <row r="139">
          <cell r="B139" t="str">
            <v>KOSTL</v>
          </cell>
          <cell r="C139" t="str">
            <v>Cost Center</v>
          </cell>
        </row>
        <row r="140">
          <cell r="B140" t="str">
            <v>KOUPD</v>
          </cell>
          <cell r="C140" t="str">
            <v>Condition Update</v>
          </cell>
        </row>
        <row r="141">
          <cell r="B141" t="str">
            <v>KOWRR</v>
          </cell>
          <cell r="C141" t="str">
            <v>Statistical Values</v>
          </cell>
        </row>
        <row r="142">
          <cell r="B142" t="str">
            <v>KPEIN</v>
          </cell>
          <cell r="C142" t="str">
            <v>Condition Pricing Unit</v>
          </cell>
        </row>
        <row r="143">
          <cell r="B143" t="str">
            <v>KTGRM</v>
          </cell>
          <cell r="C143" t="str">
            <v>Account Assignment Group for Material</v>
          </cell>
        </row>
        <row r="144">
          <cell r="B144" t="str">
            <v>KWMENG</v>
          </cell>
          <cell r="C144" t="str">
            <v>Cumulative order quantity in sales units</v>
          </cell>
        </row>
        <row r="145">
          <cell r="B145" t="str">
            <v>KZBWS</v>
          </cell>
          <cell r="C145" t="str">
            <v>Valuation of Special Stock</v>
          </cell>
        </row>
        <row r="146">
          <cell r="B146" t="str">
            <v>KZFME</v>
          </cell>
          <cell r="C146" t="str">
            <v>ID: Leading unit of measure for completing a transaction</v>
          </cell>
        </row>
        <row r="147">
          <cell r="B147" t="str">
            <v>KZTLF</v>
          </cell>
          <cell r="C147" t="str">
            <v>Partial delivery at item level</v>
          </cell>
        </row>
        <row r="148">
          <cell r="B148" t="str">
            <v>KZVBR</v>
          </cell>
          <cell r="C148" t="str">
            <v>Consumption posting</v>
          </cell>
        </row>
        <row r="149">
          <cell r="B149" t="str">
            <v>KZWI1</v>
          </cell>
          <cell r="C149" t="str">
            <v>Subtotal 1 from pricing procedure for condition</v>
          </cell>
        </row>
        <row r="150">
          <cell r="B150" t="str">
            <v>KZWI2</v>
          </cell>
          <cell r="C150" t="str">
            <v>Subtotal 2 from pricing procedure for condition</v>
          </cell>
        </row>
        <row r="151">
          <cell r="B151" t="str">
            <v>KZWI3</v>
          </cell>
          <cell r="C151" t="str">
            <v>Subtotal 3 from pricing procedure for condition</v>
          </cell>
        </row>
        <row r="152">
          <cell r="B152" t="str">
            <v>KZWI4</v>
          </cell>
          <cell r="C152" t="str">
            <v>Subtotal 4 from pricing procedure for condition</v>
          </cell>
        </row>
        <row r="153">
          <cell r="B153" t="str">
            <v>KZWI5</v>
          </cell>
          <cell r="C153" t="str">
            <v>Subtotal 5 from pricing procedure for condition</v>
          </cell>
        </row>
        <row r="154">
          <cell r="B154" t="str">
            <v>KZWI6</v>
          </cell>
          <cell r="C154" t="str">
            <v>Subtotal 6 from pricing procedure for condition</v>
          </cell>
        </row>
        <row r="155">
          <cell r="B155" t="str">
            <v>LABSG</v>
          </cell>
          <cell r="C155" t="str">
            <v>Indicator for Inbound Forecast and JIT Delivery Schedules</v>
          </cell>
        </row>
        <row r="156">
          <cell r="B156" t="str">
            <v>LFGSA</v>
          </cell>
          <cell r="C156" t="str">
            <v>Overall Delivery Status of the Item</v>
          </cell>
        </row>
        <row r="157">
          <cell r="B157" t="str">
            <v>LFMNG</v>
          </cell>
          <cell r="C157" t="str">
            <v>Minimum Delivery Quantity in Delivery Note Processing</v>
          </cell>
        </row>
        <row r="158">
          <cell r="B158" t="str">
            <v>LFREL</v>
          </cell>
          <cell r="C158" t="str">
            <v>Item Is Relevant for Delivery</v>
          </cell>
        </row>
        <row r="159">
          <cell r="B159" t="str">
            <v>LFSTA</v>
          </cell>
          <cell r="C159" t="str">
            <v>Delivery Status</v>
          </cell>
        </row>
        <row r="160">
          <cell r="B160" t="str">
            <v>LGORT</v>
          </cell>
          <cell r="C160" t="str">
            <v>Storage location</v>
          </cell>
        </row>
        <row r="161">
          <cell r="B161" t="str">
            <v>LOGSYS_EXT</v>
          </cell>
          <cell r="C161" t="str">
            <v>Logical system</v>
          </cell>
        </row>
        <row r="162">
          <cell r="B162" t="str">
            <v>LPRIO</v>
          </cell>
          <cell r="C162" t="str">
            <v>Delivery Priority</v>
          </cell>
        </row>
        <row r="163">
          <cell r="B163" t="str">
            <v>LSMENG</v>
          </cell>
          <cell r="C163" t="str">
            <v>Cumulative Required Delivery Qty (All Dlv-Relev.Sched.Lines)</v>
          </cell>
        </row>
        <row r="164">
          <cell r="B164" t="str">
            <v>LSSTA</v>
          </cell>
          <cell r="C164" t="str">
            <v>Delivery Block Status for Item</v>
          </cell>
        </row>
        <row r="165">
          <cell r="B165" t="str">
            <v>LSTANR</v>
          </cell>
          <cell r="C165" t="str">
            <v>Free goods delivery control</v>
          </cell>
        </row>
        <row r="166">
          <cell r="B166" t="str">
            <v>MAGRV</v>
          </cell>
          <cell r="C166" t="str">
            <v>Material Group: Packaging Materials</v>
          </cell>
        </row>
        <row r="167">
          <cell r="B167" t="str">
            <v>MANDT</v>
          </cell>
          <cell r="C167" t="str">
            <v>Client</v>
          </cell>
        </row>
        <row r="168">
          <cell r="B168" t="str">
            <v>MANEK</v>
          </cell>
          <cell r="C168" t="str">
            <v>Manual Completion of Contract</v>
          </cell>
        </row>
        <row r="169">
          <cell r="B169" t="str">
            <v>MANUAL_TC_REASON</v>
          </cell>
          <cell r="C169" t="str">
            <v>Manual Tax Code Reason</v>
          </cell>
        </row>
        <row r="170">
          <cell r="B170" t="str">
            <v>MATKL</v>
          </cell>
          <cell r="C170" t="str">
            <v>Material Group</v>
          </cell>
        </row>
        <row r="171">
          <cell r="B171" t="str">
            <v>MATNR</v>
          </cell>
          <cell r="C171" t="str">
            <v>Material Number</v>
          </cell>
        </row>
        <row r="172">
          <cell r="B172" t="str">
            <v>MATWA</v>
          </cell>
          <cell r="C172" t="str">
            <v>Material entered</v>
          </cell>
        </row>
        <row r="173">
          <cell r="B173" t="str">
            <v>MEINS</v>
          </cell>
          <cell r="C173" t="str">
            <v>Base Unit of Measure</v>
          </cell>
        </row>
        <row r="174">
          <cell r="B174" t="str">
            <v>MFRGR</v>
          </cell>
          <cell r="C174" t="str">
            <v>Material freight group</v>
          </cell>
        </row>
        <row r="175">
          <cell r="B175" t="str">
            <v>MILL_BATCH_SEL_F</v>
          </cell>
          <cell r="C175" t="str">
            <v>Mill Indicator: Control of Batch Selection</v>
          </cell>
        </row>
        <row r="176">
          <cell r="B176" t="str">
            <v>MILL_SE_GPOSN</v>
          </cell>
          <cell r="C176" t="str">
            <v>Global Item</v>
          </cell>
        </row>
        <row r="177">
          <cell r="B177" t="str">
            <v>MOD_ALLOW</v>
          </cell>
          <cell r="C177" t="str">
            <v>Modification Allowed</v>
          </cell>
        </row>
        <row r="178">
          <cell r="B178" t="str">
            <v>MPROK</v>
          </cell>
          <cell r="C178" t="str">
            <v>Status manual price change</v>
          </cell>
        </row>
        <row r="179">
          <cell r="B179" t="str">
            <v>MSR_APPROV_BLOCK</v>
          </cell>
          <cell r="C179" t="str">
            <v>Approval Block</v>
          </cell>
        </row>
        <row r="180">
          <cell r="B180" t="str">
            <v>MSR_REFUND_CODE</v>
          </cell>
          <cell r="C180" t="str">
            <v>Returns Refund Code</v>
          </cell>
        </row>
        <row r="181">
          <cell r="B181" t="str">
            <v>MSR_RET_REASON</v>
          </cell>
          <cell r="C181" t="str">
            <v>Return Reason</v>
          </cell>
        </row>
        <row r="182">
          <cell r="B182" t="str">
            <v>MTVFP</v>
          </cell>
          <cell r="C182" t="str">
            <v>Checking Group for Availability Check</v>
          </cell>
        </row>
        <row r="183">
          <cell r="B183" t="str">
            <v>MVGR1</v>
          </cell>
          <cell r="C183" t="str">
            <v>Material group 1</v>
          </cell>
        </row>
        <row r="184">
          <cell r="B184" t="str">
            <v>MVGR2</v>
          </cell>
          <cell r="C184" t="str">
            <v>Material group 2</v>
          </cell>
        </row>
        <row r="185">
          <cell r="B185" t="str">
            <v>MVGR3</v>
          </cell>
          <cell r="C185" t="str">
            <v>Material group 3</v>
          </cell>
        </row>
        <row r="186">
          <cell r="B186" t="str">
            <v>MVGR4</v>
          </cell>
          <cell r="C186" t="str">
            <v>Material group 4</v>
          </cell>
        </row>
        <row r="187">
          <cell r="B187" t="str">
            <v>MVGR5</v>
          </cell>
          <cell r="C187" t="str">
            <v>Material group 5</v>
          </cell>
        </row>
        <row r="188">
          <cell r="B188" t="str">
            <v>MWSBP</v>
          </cell>
          <cell r="C188" t="str">
            <v>Tax Amount in Document Currency</v>
          </cell>
        </row>
        <row r="189">
          <cell r="B189" t="str">
            <v>NACHL</v>
          </cell>
          <cell r="C189" t="str">
            <v>Customer has not posted goods receipt</v>
          </cell>
        </row>
        <row r="190">
          <cell r="B190" t="str">
            <v>NETPR</v>
          </cell>
          <cell r="C190" t="str">
            <v>Net Price</v>
          </cell>
        </row>
        <row r="191">
          <cell r="B191" t="str">
            <v>NETWR</v>
          </cell>
          <cell r="C191" t="str">
            <v>Net Value of the Order Item in Document Currency</v>
          </cell>
        </row>
        <row r="192">
          <cell r="B192" t="str">
            <v>NRAB_KNUMH</v>
          </cell>
          <cell r="C192" t="str">
            <v>Condition record number</v>
          </cell>
        </row>
        <row r="193">
          <cell r="B193" t="str">
            <v>NTGEW</v>
          </cell>
          <cell r="C193" t="str">
            <v>Net Weight of the Item</v>
          </cell>
        </row>
        <row r="194">
          <cell r="B194" t="str">
            <v>OBJNR</v>
          </cell>
          <cell r="C194" t="str">
            <v>Object Number at Item Level</v>
          </cell>
        </row>
        <row r="195">
          <cell r="B195" t="str">
            <v>PAOBJNR</v>
          </cell>
          <cell r="C195" t="str">
            <v>Profitability Segment Number (CO-PA)</v>
          </cell>
        </row>
        <row r="196">
          <cell r="B196" t="str">
            <v>PARGB</v>
          </cell>
          <cell r="C196" t="str">
            <v>Trading partner's business area</v>
          </cell>
        </row>
        <row r="197">
          <cell r="B197" t="str">
            <v>PAY_METHOD</v>
          </cell>
          <cell r="C197" t="str">
            <v>List of Respected Payment Methods</v>
          </cell>
        </row>
        <row r="198">
          <cell r="B198" t="str">
            <v>PBS_STATE</v>
          </cell>
          <cell r="C198" t="str">
            <v>State of Project-Based Service</v>
          </cell>
        </row>
        <row r="199">
          <cell r="B199" t="str">
            <v>PCTRF</v>
          </cell>
          <cell r="C199" t="str">
            <v>Profit Center for Billing</v>
          </cell>
        </row>
        <row r="200">
          <cell r="B200" t="str">
            <v>PLAVO</v>
          </cell>
          <cell r="C200" t="str">
            <v>Planning delivery schedule instruction</v>
          </cell>
        </row>
        <row r="201">
          <cell r="B201" t="str">
            <v>PMATN</v>
          </cell>
          <cell r="C201" t="str">
            <v>Pricing Reference Material</v>
          </cell>
        </row>
        <row r="202">
          <cell r="B202" t="str">
            <v>POSAR</v>
          </cell>
          <cell r="C202" t="str">
            <v>Item Type</v>
          </cell>
        </row>
        <row r="203">
          <cell r="B203" t="str">
            <v>POSEX</v>
          </cell>
          <cell r="C203" t="str">
            <v>Item Number of the Underlying Purchase Order</v>
          </cell>
        </row>
        <row r="204">
          <cell r="B204" t="str">
            <v>POSNR</v>
          </cell>
          <cell r="C204" t="str">
            <v>Sales Document Item</v>
          </cell>
        </row>
        <row r="205">
          <cell r="B205" t="str">
            <v>POSNV</v>
          </cell>
          <cell r="C205" t="str">
            <v>Originating item</v>
          </cell>
        </row>
        <row r="206">
          <cell r="B206" t="str">
            <v>PRBME</v>
          </cell>
          <cell r="C206" t="str">
            <v>Base unit of measure for product group</v>
          </cell>
        </row>
        <row r="207">
          <cell r="B207" t="str">
            <v>PRCTR</v>
          </cell>
          <cell r="C207" t="str">
            <v>Profit Center</v>
          </cell>
        </row>
        <row r="208">
          <cell r="B208" t="str">
            <v>PREFE</v>
          </cell>
          <cell r="C208" t="str">
            <v>Preference indicator in export/import</v>
          </cell>
        </row>
        <row r="209">
          <cell r="B209" t="str">
            <v>PRODH</v>
          </cell>
          <cell r="C209" t="str">
            <v>Product hierarchy</v>
          </cell>
        </row>
        <row r="210">
          <cell r="B210" t="str">
            <v>PROSA</v>
          </cell>
          <cell r="C210" t="str">
            <v>ID for material determination</v>
          </cell>
        </row>
        <row r="211">
          <cell r="B211" t="str">
            <v>PROVG</v>
          </cell>
          <cell r="C211" t="str">
            <v>Commission group</v>
          </cell>
        </row>
        <row r="212">
          <cell r="B212" t="str">
            <v>PRSOK</v>
          </cell>
          <cell r="C212" t="str">
            <v>Pricing is OK</v>
          </cell>
        </row>
        <row r="213">
          <cell r="B213" t="str">
            <v>PRS_OBJNR</v>
          </cell>
          <cell r="C213" t="str">
            <v>Engagement mgmt: Object number</v>
          </cell>
        </row>
        <row r="214">
          <cell r="B214" t="str">
            <v>PRS_SD_SPSNR</v>
          </cell>
          <cell r="C214" t="str">
            <v>Standard WBS Element for Project Inception via SD</v>
          </cell>
        </row>
        <row r="215">
          <cell r="B215" t="str">
            <v>PRS_WORK_PERIOD</v>
          </cell>
          <cell r="C215" t="str">
            <v>Work Period (Internal Representation)</v>
          </cell>
        </row>
        <row r="216">
          <cell r="B216" t="str">
            <v>PR_F_F</v>
          </cell>
          <cell r="C216" t="str">
            <v>Profile for Comparison of JIT Del.Sched. with JIT Del.Sched.</v>
          </cell>
        </row>
        <row r="217">
          <cell r="B217" t="str">
            <v>PR_F_L</v>
          </cell>
          <cell r="C217" t="str">
            <v>Profile for Comp. of JIT Del.Sched. with Forecast Del.Sched.</v>
          </cell>
        </row>
        <row r="218">
          <cell r="B218" t="str">
            <v>PR_L_L</v>
          </cell>
          <cell r="C218" t="str">
            <v>Profile for Comparison of Frcst.DelSched with Frcst.DelSched</v>
          </cell>
        </row>
        <row r="219">
          <cell r="B219" t="str">
            <v>PSTYV</v>
          </cell>
          <cell r="C219" t="str">
            <v>Sales document item category</v>
          </cell>
        </row>
        <row r="220">
          <cell r="B220" t="str">
            <v>PS_PSP_PNR</v>
          </cell>
          <cell r="C220" t="str">
            <v>Work Breakdown Structure Element (WBS Element)</v>
          </cell>
        </row>
        <row r="221">
          <cell r="B221" t="str">
            <v>REP_FREQ</v>
          </cell>
          <cell r="C221" t="str">
            <v>Reporting Frequency</v>
          </cell>
        </row>
        <row r="222">
          <cell r="B222" t="str">
            <v>REQQTY_BU</v>
          </cell>
          <cell r="C222" t="str">
            <v>Requested Order Quantity in Base Unit</v>
          </cell>
        </row>
        <row r="223">
          <cell r="B223" t="str">
            <v>RFGSA</v>
          </cell>
          <cell r="C223" t="str">
            <v>Overall status of reference</v>
          </cell>
        </row>
        <row r="224">
          <cell r="B224" t="str">
            <v>RFSTA</v>
          </cell>
          <cell r="C224" t="str">
            <v>Reference status</v>
          </cell>
        </row>
        <row r="225">
          <cell r="B225" t="str">
            <v>RKFKF</v>
          </cell>
          <cell r="C225" t="str">
            <v>Method of billing for CO/PPC orders</v>
          </cell>
        </row>
        <row r="226">
          <cell r="B226" t="str">
            <v>ROUTE</v>
          </cell>
          <cell r="C226" t="str">
            <v>Route</v>
          </cell>
        </row>
        <row r="227">
          <cell r="B227" t="str">
            <v>SERAIL</v>
          </cell>
          <cell r="C227" t="str">
            <v>Serial Number Profile</v>
          </cell>
        </row>
        <row r="228">
          <cell r="B228" t="str">
            <v>SERNR</v>
          </cell>
          <cell r="C228" t="str">
            <v>BOM explosion number</v>
          </cell>
        </row>
        <row r="229">
          <cell r="B229" t="str">
            <v>SGT_RCAT</v>
          </cell>
          <cell r="C229" t="str">
            <v>Requirement Segment</v>
          </cell>
        </row>
        <row r="230">
          <cell r="B230" t="str">
            <v>SHKZG</v>
          </cell>
          <cell r="C230" t="str">
            <v>Returns Item</v>
          </cell>
        </row>
        <row r="231">
          <cell r="B231" t="str">
            <v>SKOPF</v>
          </cell>
          <cell r="C231" t="str">
            <v>Assortment module</v>
          </cell>
        </row>
        <row r="232">
          <cell r="B232" t="str">
            <v>SKTOF</v>
          </cell>
          <cell r="C232" t="str">
            <v>Cash discount indicator</v>
          </cell>
        </row>
        <row r="233">
          <cell r="B233" t="str">
            <v>SLOCTYPE</v>
          </cell>
          <cell r="C233" t="str">
            <v>Type of First Inventory-Managing Location</v>
          </cell>
        </row>
        <row r="234">
          <cell r="B234" t="str">
            <v>SMENG</v>
          </cell>
          <cell r="C234" t="str">
            <v>Scale Quantity in base unit of measure</v>
          </cell>
        </row>
        <row r="235">
          <cell r="B235" t="str">
            <v>SOBKZ</v>
          </cell>
          <cell r="C235" t="str">
            <v>Special Stock Indicator</v>
          </cell>
        </row>
        <row r="236">
          <cell r="B236" t="str">
            <v>SPART</v>
          </cell>
          <cell r="C236" t="str">
            <v>Division</v>
          </cell>
        </row>
        <row r="237">
          <cell r="B237" t="str">
            <v>SPCSTO</v>
          </cell>
          <cell r="C237" t="str">
            <v>Nota Fiscal Special Case for CFOP Determination</v>
          </cell>
        </row>
        <row r="238">
          <cell r="B238" t="str">
            <v>SPOSN</v>
          </cell>
          <cell r="C238" t="str">
            <v>BOM Item Number</v>
          </cell>
        </row>
        <row r="239">
          <cell r="B239" t="str">
            <v>STADAT</v>
          </cell>
          <cell r="C239" t="str">
            <v>Statistics date</v>
          </cell>
        </row>
        <row r="240">
          <cell r="B240" t="str">
            <v>STAFO</v>
          </cell>
          <cell r="C240" t="str">
            <v>Update Group for statistics update</v>
          </cell>
        </row>
        <row r="241">
          <cell r="B241" t="str">
            <v>STCUR</v>
          </cell>
          <cell r="C241" t="str">
            <v>Exchange rate for statistics (Exch.rate at time of creation)</v>
          </cell>
        </row>
        <row r="242">
          <cell r="B242" t="str">
            <v>STDAT</v>
          </cell>
          <cell r="C242" t="str">
            <v>Key date of the bill of material</v>
          </cell>
        </row>
        <row r="243">
          <cell r="B243" t="str">
            <v>STKEY</v>
          </cell>
          <cell r="C243" t="str">
            <v>Origin of the bill of material</v>
          </cell>
        </row>
        <row r="244">
          <cell r="B244" t="str">
            <v>STLKN</v>
          </cell>
          <cell r="C244" t="str">
            <v>BOM item node number</v>
          </cell>
        </row>
        <row r="245">
          <cell r="B245" t="str">
            <v>STLNR</v>
          </cell>
          <cell r="C245" t="str">
            <v>Bill of material</v>
          </cell>
        </row>
        <row r="246">
          <cell r="B246" t="str">
            <v>STLTY</v>
          </cell>
          <cell r="C246" t="str">
            <v>BOM category</v>
          </cell>
        </row>
        <row r="247">
          <cell r="B247" t="str">
            <v>STMAN</v>
          </cell>
          <cell r="C247" t="str">
            <v>Inconsistent configuration</v>
          </cell>
        </row>
        <row r="248">
          <cell r="B248" t="str">
            <v>STOCKLOC</v>
          </cell>
          <cell r="C248" t="str">
            <v>First Inventory-Managing Location</v>
          </cell>
        </row>
        <row r="249">
          <cell r="B249" t="str">
            <v>STPOS</v>
          </cell>
          <cell r="C249" t="str">
            <v>Bill of material item number VBAP not used</v>
          </cell>
        </row>
        <row r="250">
          <cell r="B250" t="str">
            <v>STPOZ</v>
          </cell>
          <cell r="C250" t="str">
            <v>Internal counter</v>
          </cell>
        </row>
        <row r="251">
          <cell r="B251" t="str">
            <v>SUGRD</v>
          </cell>
          <cell r="C251" t="str">
            <v>Reason for material substitution</v>
          </cell>
        </row>
        <row r="252">
          <cell r="B252" t="str">
            <v>SUMBD</v>
          </cell>
          <cell r="C252" t="str">
            <v>Summing up of requirements</v>
          </cell>
        </row>
        <row r="253">
          <cell r="B253" t="str">
            <v>TAS</v>
          </cell>
          <cell r="C253" t="str">
            <v>Treasury Account Symbol</v>
          </cell>
        </row>
        <row r="254">
          <cell r="B254" t="str">
            <v>TAXM1</v>
          </cell>
          <cell r="C254" t="str">
            <v>Tax classification material</v>
          </cell>
        </row>
        <row r="255">
          <cell r="B255" t="str">
            <v>TAXM2</v>
          </cell>
          <cell r="C255" t="str">
            <v>Tax classification material</v>
          </cell>
        </row>
        <row r="256">
          <cell r="B256" t="str">
            <v>TAXM3</v>
          </cell>
          <cell r="C256" t="str">
            <v>Tax classification material</v>
          </cell>
        </row>
        <row r="257">
          <cell r="B257" t="str">
            <v>TAXM4</v>
          </cell>
          <cell r="C257" t="str">
            <v>Tax classification material</v>
          </cell>
        </row>
        <row r="258">
          <cell r="B258" t="str">
            <v>TAXM5</v>
          </cell>
          <cell r="C258" t="str">
            <v>Tax classification material</v>
          </cell>
        </row>
        <row r="259">
          <cell r="B259" t="str">
            <v>TAXM6</v>
          </cell>
          <cell r="C259" t="str">
            <v>Tax classification material</v>
          </cell>
        </row>
        <row r="260">
          <cell r="B260" t="str">
            <v>TAXM7</v>
          </cell>
          <cell r="C260" t="str">
            <v>Tax classification material</v>
          </cell>
        </row>
        <row r="261">
          <cell r="B261" t="str">
            <v>TAXM8</v>
          </cell>
          <cell r="C261" t="str">
            <v>Tax classification material</v>
          </cell>
        </row>
        <row r="262">
          <cell r="B262" t="str">
            <v>TAXM9</v>
          </cell>
          <cell r="C262" t="str">
            <v>Tax classification material</v>
          </cell>
        </row>
        <row r="263">
          <cell r="B263" t="str">
            <v>TAX_SUBJECT_ST</v>
          </cell>
          <cell r="C263" t="str">
            <v>Tax Subject to Substituição Tributária</v>
          </cell>
        </row>
        <row r="264">
          <cell r="B264" t="str">
            <v>TC_AUT_DET</v>
          </cell>
          <cell r="C264" t="str">
            <v>Tax Code Automatically Determined</v>
          </cell>
        </row>
        <row r="265">
          <cell r="B265" t="str">
            <v>TECHS</v>
          </cell>
          <cell r="C265" t="str">
            <v>Parameter Variant/Standard Variant</v>
          </cell>
        </row>
        <row r="266">
          <cell r="B266" t="str">
            <v>TRMRISK_RELEVANT</v>
          </cell>
          <cell r="C266" t="str">
            <v>Risk Relevancy in Sales</v>
          </cell>
        </row>
        <row r="267">
          <cell r="B267" t="str">
            <v>UEBTK</v>
          </cell>
          <cell r="C267" t="str">
            <v>Unlimited Overdelivery Allowed</v>
          </cell>
        </row>
        <row r="268">
          <cell r="B268" t="str">
            <v>UEBTO</v>
          </cell>
          <cell r="C268" t="str">
            <v>Overdelivery Tolerance Limit</v>
          </cell>
        </row>
        <row r="269">
          <cell r="B269" t="str">
            <v>UEPOS</v>
          </cell>
          <cell r="C269" t="str">
            <v>Higher-Level item in bill of material structures</v>
          </cell>
        </row>
        <row r="270">
          <cell r="B270" t="str">
            <v>UEPVW</v>
          </cell>
          <cell r="C270" t="str">
            <v>ID for higher-level item usage</v>
          </cell>
        </row>
        <row r="271">
          <cell r="B271" t="str">
            <v>UKONM</v>
          </cell>
          <cell r="C271" t="str">
            <v>Material pricing group of main item</v>
          </cell>
        </row>
        <row r="272">
          <cell r="B272" t="str">
            <v>UMREF</v>
          </cell>
          <cell r="C272" t="str">
            <v>Conversion factor: quantities</v>
          </cell>
        </row>
        <row r="273">
          <cell r="B273" t="str">
            <v>UMVKN</v>
          </cell>
          <cell r="C273" t="str">
            <v>Denominator (Divisor) for Conversion of Sales Qty into SKU</v>
          </cell>
        </row>
        <row r="274">
          <cell r="B274" t="str">
            <v>UMVKZ</v>
          </cell>
          <cell r="C274" t="str">
            <v>Numerator (factor) for conversion of sales quantity into SKU</v>
          </cell>
        </row>
        <row r="275">
          <cell r="B275" t="str">
            <v>UMZIN</v>
          </cell>
          <cell r="C275" t="str">
            <v>Factor for Converting Sales Units to Base Units (Target Qty)</v>
          </cell>
        </row>
        <row r="276">
          <cell r="B276" t="str">
            <v>UMZIZ</v>
          </cell>
          <cell r="C276" t="str">
            <v>Factor for Converting Sales Units to Base Units (Target Qty)</v>
          </cell>
        </row>
        <row r="277">
          <cell r="B277" t="str">
            <v>UNTTO</v>
          </cell>
          <cell r="C277" t="str">
            <v>Underdelivery Tolerance Limit</v>
          </cell>
        </row>
        <row r="278">
          <cell r="B278" t="str">
            <v>UPFLU</v>
          </cell>
          <cell r="C278" t="str">
            <v>Update indicator for sales document document flow</v>
          </cell>
        </row>
        <row r="279">
          <cell r="B279" t="str">
            <v>UPMAT</v>
          </cell>
          <cell r="C279" t="str">
            <v>Pricing reference material of main item</v>
          </cell>
        </row>
        <row r="280">
          <cell r="B280" t="str">
            <v>UVALL</v>
          </cell>
          <cell r="C280" t="str">
            <v>General Incompletion Status of Item</v>
          </cell>
        </row>
        <row r="281">
          <cell r="B281" t="str">
            <v>UVFAK</v>
          </cell>
          <cell r="C281" t="str">
            <v>Item Incompletion Status with Respect to Billing</v>
          </cell>
        </row>
        <row r="282">
          <cell r="B282" t="str">
            <v>UVP01</v>
          </cell>
          <cell r="C282" t="str">
            <v>Customer reserves 1: Item status</v>
          </cell>
        </row>
        <row r="283">
          <cell r="B283" t="str">
            <v>UVP02</v>
          </cell>
          <cell r="C283" t="str">
            <v>Customer reserves 2: Item status</v>
          </cell>
        </row>
        <row r="284">
          <cell r="B284" t="str">
            <v>UVP03</v>
          </cell>
          <cell r="C284" t="str">
            <v>Item reserves 3: Item status</v>
          </cell>
        </row>
        <row r="285">
          <cell r="B285" t="str">
            <v>UVP04</v>
          </cell>
          <cell r="C285" t="str">
            <v>Item reserves 4: Item status</v>
          </cell>
        </row>
        <row r="286">
          <cell r="B286" t="str">
            <v>UVP05</v>
          </cell>
          <cell r="C286" t="str">
            <v>Customer reserves 5: Item status</v>
          </cell>
        </row>
        <row r="287">
          <cell r="B287" t="str">
            <v>UVPRS</v>
          </cell>
          <cell r="C287" t="str">
            <v>Pricing for item is incomplete</v>
          </cell>
        </row>
        <row r="288">
          <cell r="B288" t="str">
            <v>UVVLK</v>
          </cell>
          <cell r="C288" t="str">
            <v>Incompletion Status of the Item with Regard to Delivery</v>
          </cell>
        </row>
        <row r="289">
          <cell r="B289" t="str">
            <v>VBEAF</v>
          </cell>
          <cell r="C289" t="str">
            <v>Fixed shipping processing time in days (= setup time)</v>
          </cell>
        </row>
        <row r="290">
          <cell r="B290" t="str">
            <v>VBEAV</v>
          </cell>
          <cell r="C290" t="str">
            <v>Variable shipping processing time in days</v>
          </cell>
        </row>
        <row r="291">
          <cell r="B291" t="str">
            <v>VBELN</v>
          </cell>
          <cell r="C291" t="str">
            <v>Sales Document</v>
          </cell>
        </row>
        <row r="292">
          <cell r="B292" t="str">
            <v>VBELV</v>
          </cell>
          <cell r="C292" t="str">
            <v>Originating document</v>
          </cell>
        </row>
        <row r="293">
          <cell r="B293" t="str">
            <v>VBKD_POSNR</v>
          </cell>
          <cell r="C293" t="str">
            <v>Sales Document Item</v>
          </cell>
        </row>
        <row r="294">
          <cell r="B294" t="str">
            <v>VEDA_POSNR</v>
          </cell>
          <cell r="C294" t="str">
            <v>Sales Document Item</v>
          </cell>
        </row>
        <row r="295">
          <cell r="B295" t="str">
            <v>VGBEL</v>
          </cell>
          <cell r="C295" t="str">
            <v>Document number of the reference document</v>
          </cell>
        </row>
        <row r="296">
          <cell r="B296" t="str">
            <v>VGPOS</v>
          </cell>
          <cell r="C296" t="str">
            <v>Item number of the reference item</v>
          </cell>
        </row>
        <row r="297">
          <cell r="B297" t="str">
            <v>VGREF</v>
          </cell>
          <cell r="C297" t="str">
            <v>Preceding document has resulted from reference</v>
          </cell>
        </row>
        <row r="298">
          <cell r="B298" t="str">
            <v>VGTYP</v>
          </cell>
          <cell r="C298" t="str">
            <v>Document Category of Preceding SD Document</v>
          </cell>
        </row>
        <row r="299">
          <cell r="B299" t="str">
            <v>VKAUS</v>
          </cell>
          <cell r="C299" t="str">
            <v>Usage Indicator</v>
          </cell>
        </row>
        <row r="300">
          <cell r="B300" t="str">
            <v>VKGRU</v>
          </cell>
          <cell r="C300" t="str">
            <v>Repair Processing: Classification of Items</v>
          </cell>
        </row>
        <row r="301">
          <cell r="B301" t="str">
            <v>VLCENDCU</v>
          </cell>
          <cell r="C301" t="str">
            <v>End Customer (Central Business Partner)</v>
          </cell>
        </row>
        <row r="302">
          <cell r="B302" t="str">
            <v>VOLEH</v>
          </cell>
          <cell r="C302" t="str">
            <v>Volume unit</v>
          </cell>
        </row>
        <row r="303">
          <cell r="B303" t="str">
            <v>VOLUM</v>
          </cell>
          <cell r="C303" t="str">
            <v>Volume of the item</v>
          </cell>
        </row>
        <row r="304">
          <cell r="B304" t="str">
            <v>VOREF</v>
          </cell>
          <cell r="C304" t="str">
            <v>Complete reference indicator</v>
          </cell>
        </row>
        <row r="305">
          <cell r="B305" t="str">
            <v>VPMAT</v>
          </cell>
          <cell r="C305" t="str">
            <v>Planning material</v>
          </cell>
        </row>
        <row r="306">
          <cell r="B306" t="str">
            <v>VPWRK</v>
          </cell>
          <cell r="C306" t="str">
            <v>Planning plant</v>
          </cell>
        </row>
        <row r="307">
          <cell r="B307" t="str">
            <v>VPZUO</v>
          </cell>
          <cell r="C307" t="str">
            <v>Allocation Indicator</v>
          </cell>
        </row>
        <row r="308">
          <cell r="B308" t="str">
            <v>VRKME</v>
          </cell>
          <cell r="C308" t="str">
            <v>Sales unit</v>
          </cell>
        </row>
        <row r="309">
          <cell r="B309" t="str">
            <v>VSTEL</v>
          </cell>
          <cell r="C309" t="str">
            <v>Shipping Point/Receiving Point</v>
          </cell>
        </row>
        <row r="310">
          <cell r="B310" t="str">
            <v>WAERK</v>
          </cell>
          <cell r="C310" t="str">
            <v>SD Document Currency</v>
          </cell>
        </row>
        <row r="311">
          <cell r="B311" t="str">
            <v>WAVWR</v>
          </cell>
          <cell r="C311" t="str">
            <v>Cost in document currency</v>
          </cell>
        </row>
        <row r="312">
          <cell r="B312" t="str">
            <v>WBSTA</v>
          </cell>
          <cell r="C312" t="str">
            <v>Goods movement status</v>
          </cell>
        </row>
        <row r="313">
          <cell r="B313" t="str">
            <v>WERKS</v>
          </cell>
          <cell r="C313" t="str">
            <v>Plant (Own or External)</v>
          </cell>
        </row>
        <row r="314">
          <cell r="B314" t="str">
            <v>WGRU1</v>
          </cell>
          <cell r="C314" t="str">
            <v>Material group hierarchy 1</v>
          </cell>
        </row>
        <row r="315">
          <cell r="B315" t="str">
            <v>WGRU2</v>
          </cell>
          <cell r="C315" t="str">
            <v>Material group hierarchy 2</v>
          </cell>
        </row>
        <row r="316">
          <cell r="B316" t="str">
            <v>WKTNR</v>
          </cell>
          <cell r="C316" t="str">
            <v>Value Contract No.</v>
          </cell>
        </row>
        <row r="317">
          <cell r="B317" t="str">
            <v>WKTPS</v>
          </cell>
          <cell r="C317" t="str">
            <v>Value Contract Item</v>
          </cell>
        </row>
        <row r="318">
          <cell r="B318" t="str">
            <v>WRF_CHARSTC1</v>
          </cell>
          <cell r="C318" t="str">
            <v>Characteristic Value 1</v>
          </cell>
        </row>
        <row r="319">
          <cell r="B319" t="str">
            <v>WRF_CHARSTC2</v>
          </cell>
          <cell r="C319" t="str">
            <v>Characteristic Value 2</v>
          </cell>
        </row>
        <row r="320">
          <cell r="B320" t="str">
            <v>WRF_CHARSTC3</v>
          </cell>
          <cell r="C320" t="str">
            <v>Characteristic Value 3</v>
          </cell>
        </row>
        <row r="321">
          <cell r="B321" t="str">
            <v>WTYSC_CLMITEM</v>
          </cell>
          <cell r="C321" t="str">
            <v>Claim item number</v>
          </cell>
        </row>
        <row r="322">
          <cell r="B322" t="str">
            <v>XCHAR</v>
          </cell>
          <cell r="C322" t="str">
            <v>Batch management indicator (internal)</v>
          </cell>
        </row>
        <row r="323">
          <cell r="B323" t="str">
            <v>XCHPF</v>
          </cell>
          <cell r="C323" t="str">
            <v>Batch management requirement indicator</v>
          </cell>
        </row>
        <row r="324">
          <cell r="B324" t="str">
            <v>ZABDATI</v>
          </cell>
          <cell r="C324" t="str">
            <v>Annexing base date</v>
          </cell>
        </row>
        <row r="325">
          <cell r="B325" t="str">
            <v>ZAPCGKI</v>
          </cell>
          <cell r="C325" t="str">
            <v>Annexing package key</v>
          </cell>
        </row>
        <row r="326">
          <cell r="B326" t="str">
            <v>ZIEME</v>
          </cell>
          <cell r="C326" t="str">
            <v>Target Quantity UoM</v>
          </cell>
        </row>
        <row r="327">
          <cell r="B327" t="str">
            <v>ZMENG</v>
          </cell>
          <cell r="C327" t="str">
            <v>Target Quantity in Sales Units</v>
          </cell>
        </row>
        <row r="328">
          <cell r="B328" t="str">
            <v>ZSCHL_K</v>
          </cell>
          <cell r="C328" t="str">
            <v>Overhead key</v>
          </cell>
        </row>
        <row r="329">
          <cell r="B329" t="str">
            <v>ZWERT</v>
          </cell>
          <cell r="C329" t="str">
            <v>Target Value for Outline Agreement in Document Currency</v>
          </cell>
        </row>
        <row r="330">
          <cell r="B330" t="str">
            <v>_DATAAGING</v>
          </cell>
          <cell r="C330" t="str">
            <v>Data Filter Value for Data Aging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>
        <row r="1">
          <cell r="B1" t="str">
            <v>Field Name</v>
          </cell>
          <cell r="C1" t="str">
            <v>Short Description</v>
          </cell>
        </row>
        <row r="2">
          <cell r="B2" t="str">
            <v>/BEV1/LULEINH</v>
          </cell>
          <cell r="C2" t="str">
            <v>Loading Units</v>
          </cell>
        </row>
        <row r="3">
          <cell r="B3" t="str">
            <v>/BEV1/RPCONT</v>
          </cell>
          <cell r="C3" t="str">
            <v>Number Category 3</v>
          </cell>
        </row>
        <row r="4">
          <cell r="B4" t="str">
            <v>/BEV1/RPFAESS</v>
          </cell>
          <cell r="C4" t="str">
            <v>Number Category 1</v>
          </cell>
        </row>
        <row r="5">
          <cell r="B5" t="str">
            <v>/BEV1/RPFLGNR</v>
          </cell>
          <cell r="C5" t="str">
            <v>Loading Sequence Number in the Tour</v>
          </cell>
        </row>
        <row r="6">
          <cell r="B6" t="str">
            <v>/BEV1/RPKIST</v>
          </cell>
          <cell r="C6" t="str">
            <v>Number Category 2</v>
          </cell>
        </row>
        <row r="7">
          <cell r="B7" t="str">
            <v>/BEV1/RPSONST</v>
          </cell>
          <cell r="C7" t="str">
            <v>Number Category 4</v>
          </cell>
        </row>
        <row r="8">
          <cell r="B8" t="str">
            <v>/SAPMP/LBASK</v>
          </cell>
          <cell r="C8" t="str">
            <v>DTUC Status</v>
          </cell>
        </row>
        <row r="9">
          <cell r="B9" t="str">
            <v>ABLAD</v>
          </cell>
          <cell r="C9" t="str">
            <v>Unloading Point</v>
          </cell>
        </row>
        <row r="10">
          <cell r="B10" t="str">
            <v>ABSSC</v>
          </cell>
          <cell r="C10" t="str">
            <v>Payment Guarantee Procedure</v>
          </cell>
        </row>
        <row r="11">
          <cell r="B11" t="str">
            <v>AEDAT</v>
          </cell>
          <cell r="C11" t="str">
            <v>Date of Last Change</v>
          </cell>
        </row>
        <row r="12">
          <cell r="B12" t="str">
            <v>AENAM</v>
          </cell>
          <cell r="C12" t="str">
            <v>Name of person who changed object</v>
          </cell>
        </row>
        <row r="13">
          <cell r="B13" t="str">
            <v>AKKUR</v>
          </cell>
          <cell r="C13" t="str">
            <v>Exchange rate for letter-of-credit procg in foreign trade</v>
          </cell>
        </row>
        <row r="14">
          <cell r="B14" t="str">
            <v>AKPRZ</v>
          </cell>
          <cell r="C14" t="str">
            <v>Depreciation percentage for financial document processing</v>
          </cell>
        </row>
        <row r="15">
          <cell r="B15" t="str">
            <v>AKWAE</v>
          </cell>
          <cell r="C15" t="str">
            <v>Currency key for letter-of-credit procg in foreign trade</v>
          </cell>
        </row>
        <row r="16">
          <cell r="B16" t="str">
            <v>AMTBL</v>
          </cell>
          <cell r="C16" t="str">
            <v>Released credit value of the document</v>
          </cell>
        </row>
        <row r="17">
          <cell r="B17" t="str">
            <v>ANZPK</v>
          </cell>
          <cell r="C17" t="str">
            <v>Total Number of Packages in Delivery</v>
          </cell>
        </row>
        <row r="18">
          <cell r="B18" t="str">
            <v>AULWE</v>
          </cell>
          <cell r="C18" t="str">
            <v>Route Schedule</v>
          </cell>
        </row>
        <row r="19">
          <cell r="B19" t="str">
            <v>AUTLF</v>
          </cell>
          <cell r="C19" t="str">
            <v>Complete Delivery Defined for Each Sales Order?</v>
          </cell>
        </row>
        <row r="20">
          <cell r="B20" t="str">
            <v>BEROT</v>
          </cell>
          <cell r="C20" t="str">
            <v>Picked Items Location</v>
          </cell>
        </row>
        <row r="21">
          <cell r="B21" t="str">
            <v>BESTK</v>
          </cell>
          <cell r="C21" t="str">
            <v>Confirmation status</v>
          </cell>
        </row>
        <row r="22">
          <cell r="B22" t="str">
            <v>BLDAT</v>
          </cell>
          <cell r="C22" t="str">
            <v>Document Date in Document</v>
          </cell>
        </row>
        <row r="23">
          <cell r="B23" t="str">
            <v>BOLNR</v>
          </cell>
          <cell r="C23" t="str">
            <v>Bill of Lading</v>
          </cell>
        </row>
        <row r="24">
          <cell r="B24" t="str">
            <v>BORGR_GRP</v>
          </cell>
          <cell r="C24" t="str">
            <v>Inbound Dely Group: Multi-Level Goods Receipt Automotive</v>
          </cell>
        </row>
        <row r="25">
          <cell r="B25" t="str">
            <v>BTGEW</v>
          </cell>
          <cell r="C25" t="str">
            <v>Total Weight</v>
          </cell>
        </row>
        <row r="26">
          <cell r="B26" t="str">
            <v>BZIRK</v>
          </cell>
          <cell r="C26" t="str">
            <v>Sales District</v>
          </cell>
        </row>
        <row r="27">
          <cell r="B27" t="str">
            <v>CMFRE</v>
          </cell>
          <cell r="C27" t="str">
            <v>Release date of the document determined by credit management</v>
          </cell>
        </row>
        <row r="28">
          <cell r="B28" t="str">
            <v>CMGST</v>
          </cell>
          <cell r="C28" t="str">
            <v>Overall Status of Credit Checks</v>
          </cell>
        </row>
        <row r="29">
          <cell r="B29" t="str">
            <v>CMNGV</v>
          </cell>
          <cell r="C29" t="str">
            <v>Next date</v>
          </cell>
        </row>
        <row r="30">
          <cell r="B30" t="str">
            <v>CMPSC</v>
          </cell>
          <cell r="C30" t="str">
            <v>Status of Credit Check Against Maximum Document Value</v>
          </cell>
        </row>
        <row r="31">
          <cell r="B31" t="str">
            <v>CMPSD</v>
          </cell>
          <cell r="C31" t="str">
            <v>Status of Credit Check Against Terms of Payment</v>
          </cell>
        </row>
        <row r="32">
          <cell r="B32" t="str">
            <v>CMPSI</v>
          </cell>
          <cell r="C32" t="str">
            <v>Status of Credit Check Against Financial Document</v>
          </cell>
        </row>
        <row r="33">
          <cell r="B33" t="str">
            <v>CMPSJ</v>
          </cell>
          <cell r="C33" t="str">
            <v>Status of Credit Check Against Export Credit Insurance</v>
          </cell>
        </row>
        <row r="34">
          <cell r="B34" t="str">
            <v>CMPSK</v>
          </cell>
          <cell r="C34" t="str">
            <v>Status of Credit Check Against Payment Card Authorization</v>
          </cell>
        </row>
        <row r="35">
          <cell r="B35" t="str">
            <v>CMPS_CM</v>
          </cell>
          <cell r="C35" t="str">
            <v>Status of Credit Check SAP Credit Management</v>
          </cell>
        </row>
        <row r="36">
          <cell r="B36" t="str">
            <v>CMPS_TE</v>
          </cell>
          <cell r="C36" t="str">
            <v>Status of Technical Error SAP Credit Management</v>
          </cell>
        </row>
        <row r="37">
          <cell r="B37" t="str">
            <v>CMWAE</v>
          </cell>
          <cell r="C37" t="str">
            <v>Currency key of credit control area</v>
          </cell>
        </row>
        <row r="38">
          <cell r="B38" t="str">
            <v>COMMN</v>
          </cell>
          <cell r="C38" t="str">
            <v>Communication number for Q-API interface</v>
          </cell>
        </row>
        <row r="39">
          <cell r="B39" t="str">
            <v>CONT_DG</v>
          </cell>
          <cell r="C39" t="str">
            <v>Indicator: Document contains dangerous goods</v>
          </cell>
        </row>
        <row r="40">
          <cell r="B40" t="str">
            <v>CTLPC</v>
          </cell>
          <cell r="C40" t="str">
            <v>Credit Management: Risk Category</v>
          </cell>
        </row>
        <row r="41">
          <cell r="B41" t="str">
            <v>DIRTA</v>
          </cell>
          <cell r="C41" t="str">
            <v>Automatic TO Creation Immediately After TR Generation</v>
          </cell>
        </row>
        <row r="42">
          <cell r="B42" t="str">
            <v>DLV_SPLIT_INITIA</v>
          </cell>
          <cell r="C42" t="str">
            <v>Delivery Split Initiator</v>
          </cell>
        </row>
        <row r="43">
          <cell r="B43" t="str">
            <v>DLV_VERSION</v>
          </cell>
          <cell r="C43" t="str">
            <v>Delivery Version</v>
          </cell>
        </row>
        <row r="44">
          <cell r="B44" t="str">
            <v>ERDAT</v>
          </cell>
          <cell r="C44" t="str">
            <v>Date on which the record was created</v>
          </cell>
        </row>
        <row r="45">
          <cell r="B45" t="str">
            <v>ERNAM</v>
          </cell>
          <cell r="C45" t="str">
            <v>Name of Person who Created the Object</v>
          </cell>
        </row>
        <row r="46">
          <cell r="B46" t="str">
            <v>ERZET</v>
          </cell>
          <cell r="C46" t="str">
            <v>Entry time</v>
          </cell>
        </row>
        <row r="47">
          <cell r="B47" t="str">
            <v>EXNUM</v>
          </cell>
          <cell r="C47" t="str">
            <v>Number of foreign trade data in MM and SD documents</v>
          </cell>
        </row>
        <row r="48">
          <cell r="B48" t="str">
            <v>EXPKZ</v>
          </cell>
          <cell r="C48" t="str">
            <v>Export indicator</v>
          </cell>
        </row>
        <row r="49">
          <cell r="B49" t="str">
            <v>FAKSK</v>
          </cell>
          <cell r="C49" t="str">
            <v>Billing Block in SD Document</v>
          </cell>
        </row>
        <row r="50">
          <cell r="B50" t="str">
            <v>FKAIV</v>
          </cell>
          <cell r="C50" t="str">
            <v>Billing type for intercompany billing</v>
          </cell>
        </row>
        <row r="51">
          <cell r="B51" t="str">
            <v>FKARV</v>
          </cell>
          <cell r="C51" t="str">
            <v>Proposed billing type for a delivery-related billing doc.</v>
          </cell>
        </row>
        <row r="52">
          <cell r="B52" t="str">
            <v>FKDAT</v>
          </cell>
          <cell r="C52" t="str">
            <v>Billing Date for Billing Index and Printout</v>
          </cell>
        </row>
        <row r="53">
          <cell r="B53" t="str">
            <v>FKDIV</v>
          </cell>
          <cell r="C53" t="str">
            <v>Billing Date for Intercompany Billing</v>
          </cell>
        </row>
        <row r="54">
          <cell r="B54" t="str">
            <v>FKIVK</v>
          </cell>
          <cell r="C54" t="str">
            <v>Billing Totals Status for Intercompany Billing</v>
          </cell>
        </row>
        <row r="55">
          <cell r="B55" t="str">
            <v>FKSTK</v>
          </cell>
          <cell r="C55" t="str">
            <v>Billing status</v>
          </cell>
        </row>
        <row r="56">
          <cell r="B56" t="str">
            <v>FOLAR</v>
          </cell>
          <cell r="C56" t="str">
            <v>Delivery Type</v>
          </cell>
        </row>
        <row r="57">
          <cell r="B57" t="str">
            <v>FSH_TRANSACTION</v>
          </cell>
          <cell r="C57" t="str">
            <v>Transaction Number</v>
          </cell>
        </row>
        <row r="58">
          <cell r="B58" t="str">
            <v>FSH_VAS_CG</v>
          </cell>
          <cell r="C58" t="str">
            <v>Value-Added Services Customer Group</v>
          </cell>
        </row>
        <row r="59">
          <cell r="B59" t="str">
            <v>FSH_VAS_LAST_ITEM</v>
          </cell>
          <cell r="C59" t="str">
            <v>Last VAS Item Number</v>
          </cell>
        </row>
        <row r="60">
          <cell r="B60" t="str">
            <v>GBSTK</v>
          </cell>
          <cell r="C60" t="str">
            <v>Overall Processing Status of Document</v>
          </cell>
        </row>
        <row r="61">
          <cell r="B61" t="str">
            <v>GEWEI</v>
          </cell>
          <cell r="C61" t="str">
            <v>Weight Unit</v>
          </cell>
        </row>
        <row r="62">
          <cell r="B62" t="str">
            <v>GRULG</v>
          </cell>
          <cell r="C62" t="str">
            <v>Weight group for delivery (To group)</v>
          </cell>
        </row>
        <row r="63">
          <cell r="B63" t="str">
            <v>GRUPP</v>
          </cell>
          <cell r="C63" t="str">
            <v>Customer Credit Group</v>
          </cell>
        </row>
        <row r="64">
          <cell r="B64" t="str">
            <v>GTS_EXPVZ</v>
          </cell>
          <cell r="C64" t="str">
            <v>Mode of Transport at the Border</v>
          </cell>
        </row>
        <row r="65">
          <cell r="B65" t="str">
            <v>GTS_PORTI</v>
          </cell>
          <cell r="C65" t="str">
            <v>Port/Airport</v>
          </cell>
        </row>
        <row r="66">
          <cell r="B66" t="str">
            <v>GTS_VORNU</v>
          </cell>
          <cell r="C66" t="str">
            <v>Number of Previous Document</v>
          </cell>
        </row>
        <row r="67">
          <cell r="B67" t="str">
            <v>GTS_VORPA</v>
          </cell>
          <cell r="C67" t="str">
            <v>Type of Previous Document</v>
          </cell>
        </row>
        <row r="68">
          <cell r="B68" t="str">
            <v>HANDLE</v>
          </cell>
          <cell r="C68" t="str">
            <v>Worldwide unique key for LIKP-VBELN</v>
          </cell>
        </row>
        <row r="69">
          <cell r="B69" t="str">
            <v>HANDOVERDATE</v>
          </cell>
          <cell r="C69" t="str">
            <v>Handover Date at the Handover Location</v>
          </cell>
        </row>
        <row r="70">
          <cell r="B70" t="str">
            <v>HANDOVERLOC</v>
          </cell>
          <cell r="C70" t="str">
            <v>Location for a physical handover of goods</v>
          </cell>
        </row>
        <row r="71">
          <cell r="B71" t="str">
            <v>HANDOVERTIME</v>
          </cell>
          <cell r="C71" t="str">
            <v>Handover time at the handover location</v>
          </cell>
        </row>
        <row r="72">
          <cell r="B72" t="str">
            <v>HANDOVERTZONE</v>
          </cell>
          <cell r="C72" t="str">
            <v>Time Zone of Handover Location</v>
          </cell>
        </row>
        <row r="73">
          <cell r="B73" t="str">
            <v>HDALL</v>
          </cell>
          <cell r="C73" t="str">
            <v>Inbound delivery header not yet complete (on Hold)</v>
          </cell>
        </row>
        <row r="74">
          <cell r="B74" t="str">
            <v>HDALS</v>
          </cell>
          <cell r="C74" t="str">
            <v>At least one of ID items not yet complete (on Hold)</v>
          </cell>
        </row>
        <row r="75">
          <cell r="B75" t="str">
            <v>IDT_CUR_ESTLOC</v>
          </cell>
          <cell r="C75" t="str">
            <v>Base Point for Time Estimation from Tracking</v>
          </cell>
        </row>
        <row r="76">
          <cell r="B76" t="str">
            <v>IDT_CUR_ESTQUA</v>
          </cell>
          <cell r="C76" t="str">
            <v>Arrival/Departure for Time Estimation</v>
          </cell>
        </row>
        <row r="77">
          <cell r="B77" t="str">
            <v>IDT_CUR_ESTTST</v>
          </cell>
          <cell r="C77" t="str">
            <v>Base Date for Estimation of the Delivery Date in Tracking</v>
          </cell>
        </row>
        <row r="78">
          <cell r="B78" t="str">
            <v>IDT_CUR_EVTLOC</v>
          </cell>
          <cell r="C78" t="str">
            <v>Last Notified Point of the Route from Tracking</v>
          </cell>
        </row>
        <row r="79">
          <cell r="B79" t="str">
            <v>IDT_CUR_EVTQUA</v>
          </cell>
          <cell r="C79" t="str">
            <v>Indicates Arrival or Departure at the Current Point</v>
          </cell>
        </row>
        <row r="80">
          <cell r="B80" t="str">
            <v>IDT_CUR_EVTTST</v>
          </cell>
          <cell r="C80" t="str">
            <v>Event Time Stamp for the Tracking Message at Current Point</v>
          </cell>
        </row>
        <row r="81">
          <cell r="B81" t="str">
            <v>IDT_CUR_WRKQUA</v>
          </cell>
          <cell r="C81" t="str">
            <v>Various Qualifiers of the Tracking Entry</v>
          </cell>
        </row>
        <row r="82">
          <cell r="B82" t="str">
            <v>IDT_DOCNUM</v>
          </cell>
          <cell r="C82" t="str">
            <v>IDoc number</v>
          </cell>
        </row>
        <row r="83">
          <cell r="B83" t="str">
            <v>IDT_FIRM_LFDAT</v>
          </cell>
          <cell r="C83" t="str">
            <v>Commitment Level of Delivery Date and Time</v>
          </cell>
        </row>
        <row r="84">
          <cell r="B84" t="str">
            <v>IDT_PRE_ESTLOC</v>
          </cell>
          <cell r="C84" t="str">
            <v>Prior Base Point for Time Estimation from Tracking</v>
          </cell>
        </row>
        <row r="85">
          <cell r="B85" t="str">
            <v>IDT_PRE_ESTQUA</v>
          </cell>
          <cell r="C85" t="str">
            <v>Arrival/Departure for Time Estimation</v>
          </cell>
        </row>
        <row r="86">
          <cell r="B86" t="str">
            <v>IDT_PRE_ESTTST</v>
          </cell>
          <cell r="C86" t="str">
            <v>Base Date for Estimation of the Delivery Date in Tracking</v>
          </cell>
        </row>
        <row r="87">
          <cell r="B87" t="str">
            <v>IDT_PRE_EVTLOC</v>
          </cell>
          <cell r="C87" t="str">
            <v>Prior Route Point From Tracking</v>
          </cell>
        </row>
        <row r="88">
          <cell r="B88" t="str">
            <v>IDT_PRE_EVTQUA</v>
          </cell>
          <cell r="C88" t="str">
            <v>Indicates the Arrival and Departure at Prior Point</v>
          </cell>
        </row>
        <row r="89">
          <cell r="B89" t="str">
            <v>IDT_PRE_EVTTST</v>
          </cell>
          <cell r="C89" t="str">
            <v>Event Time Stamp for the Tracking Message at Prior Point</v>
          </cell>
        </row>
        <row r="90">
          <cell r="B90" t="str">
            <v>IDT_PRE_WRKQUA</v>
          </cell>
          <cell r="C90" t="str">
            <v>Various Qualifiers of the Prior Tracking Entry</v>
          </cell>
        </row>
        <row r="91">
          <cell r="B91" t="str">
            <v>IDT_REF_ESTLOC</v>
          </cell>
          <cell r="C91" t="str">
            <v>Reference Point for Time Estimation from Tracking</v>
          </cell>
        </row>
        <row r="92">
          <cell r="B92" t="str">
            <v>IDT_REF_ESTQUA</v>
          </cell>
          <cell r="C92" t="str">
            <v>Indicates Arrival/Departure at the Reference Point</v>
          </cell>
        </row>
        <row r="93">
          <cell r="B93" t="str">
            <v>IDT_REF_ESTTST</v>
          </cell>
          <cell r="C93" t="str">
            <v>Base Date for Estimation of the Delivery Date in Tracking</v>
          </cell>
        </row>
        <row r="94">
          <cell r="B94" t="str">
            <v>IMWRK</v>
          </cell>
          <cell r="C94" t="str">
            <v>Delivery has Status 'In Plant'</v>
          </cell>
        </row>
        <row r="95">
          <cell r="B95" t="str">
            <v>INCO1</v>
          </cell>
          <cell r="C95" t="str">
            <v>Incoterms (Part 1)</v>
          </cell>
        </row>
        <row r="96">
          <cell r="B96" t="str">
            <v>INCO2</v>
          </cell>
          <cell r="C96" t="str">
            <v>Incoterms (Part 2)</v>
          </cell>
        </row>
        <row r="97">
          <cell r="B97" t="str">
            <v>INCO2_L</v>
          </cell>
          <cell r="C97" t="str">
            <v>Incoterms Location 1</v>
          </cell>
        </row>
        <row r="98">
          <cell r="B98" t="str">
            <v>INCO3_L</v>
          </cell>
          <cell r="C98" t="str">
            <v>Incoterms Location 2</v>
          </cell>
        </row>
        <row r="99">
          <cell r="B99" t="str">
            <v>INCOV</v>
          </cell>
          <cell r="C99" t="str">
            <v>Incoterms Version</v>
          </cell>
        </row>
        <row r="100">
          <cell r="B100" t="str">
            <v>KALSM</v>
          </cell>
          <cell r="C100" t="str">
            <v>Procedure (Pricing, Output Control, Acct. Det., Costing,...)</v>
          </cell>
        </row>
        <row r="101">
          <cell r="B101" t="str">
            <v>KALSM_CH</v>
          </cell>
          <cell r="C101" t="str">
            <v>Search procedure for batch determination</v>
          </cell>
        </row>
        <row r="102">
          <cell r="B102" t="str">
            <v>KALSP</v>
          </cell>
          <cell r="C102" t="str">
            <v>Shipping: Pricing procedure</v>
          </cell>
        </row>
        <row r="103">
          <cell r="B103" t="str">
            <v>KBNKZ</v>
          </cell>
          <cell r="C103" t="str">
            <v>Kanban Indicator</v>
          </cell>
        </row>
        <row r="104">
          <cell r="B104" t="str">
            <v>KDGRP</v>
          </cell>
          <cell r="C104" t="str">
            <v>Customer Group</v>
          </cell>
        </row>
        <row r="105">
          <cell r="B105" t="str">
            <v>KKBER</v>
          </cell>
          <cell r="C105" t="str">
            <v>Credit control area</v>
          </cell>
        </row>
        <row r="106">
          <cell r="B106" t="str">
            <v>KLIEF</v>
          </cell>
          <cell r="C106" t="str">
            <v>Correction delivery</v>
          </cell>
        </row>
        <row r="107">
          <cell r="B107" t="str">
            <v>KNFAK</v>
          </cell>
          <cell r="C107" t="str">
            <v>Customer Factory Calendar</v>
          </cell>
        </row>
        <row r="108">
          <cell r="B108" t="str">
            <v>KNKLI</v>
          </cell>
          <cell r="C108" t="str">
            <v>Customer's Account Number with Credit Limit Reference</v>
          </cell>
        </row>
        <row r="109">
          <cell r="B109" t="str">
            <v>KNUMP</v>
          </cell>
          <cell r="C109" t="str">
            <v>Number of document condition - pricing</v>
          </cell>
        </row>
        <row r="110">
          <cell r="B110" t="str">
            <v>KNUMV</v>
          </cell>
          <cell r="C110" t="str">
            <v>Number of the Document Condition</v>
          </cell>
        </row>
        <row r="111">
          <cell r="B111" t="str">
            <v>KODAT</v>
          </cell>
          <cell r="C111" t="str">
            <v>Picking Date</v>
          </cell>
        </row>
        <row r="112">
          <cell r="B112" t="str">
            <v>KOQUK</v>
          </cell>
          <cell r="C112" t="str">
            <v>Status of Pick Confirmation</v>
          </cell>
        </row>
        <row r="113">
          <cell r="B113" t="str">
            <v>KOSTK</v>
          </cell>
          <cell r="C113" t="str">
            <v>Overall Picking / Putaway Status</v>
          </cell>
        </row>
        <row r="114">
          <cell r="B114" t="str">
            <v>KOUHR</v>
          </cell>
          <cell r="C114" t="str">
            <v>Picking Time (Local Time, with Reference to a Plant)</v>
          </cell>
        </row>
        <row r="115">
          <cell r="B115" t="str">
            <v>KUNAG</v>
          </cell>
          <cell r="C115" t="str">
            <v>Sold-to party</v>
          </cell>
        </row>
        <row r="116">
          <cell r="B116" t="str">
            <v>KUNIV</v>
          </cell>
          <cell r="C116" t="str">
            <v>Customer number for intercompany billing</v>
          </cell>
        </row>
        <row r="117">
          <cell r="B117" t="str">
            <v>KUNNR</v>
          </cell>
          <cell r="C117" t="str">
            <v>Ship-To Party</v>
          </cell>
        </row>
        <row r="118">
          <cell r="B118" t="str">
            <v>KZAZU</v>
          </cell>
          <cell r="C118" t="str">
            <v>Order Combination Indicator</v>
          </cell>
        </row>
        <row r="119">
          <cell r="B119" t="str">
            <v>KZWAB</v>
          </cell>
          <cell r="C119" t="str">
            <v>Indicator for controlling goods movement</v>
          </cell>
        </row>
        <row r="120">
          <cell r="B120" t="str">
            <v>LCNUM</v>
          </cell>
          <cell r="C120" t="str">
            <v>Financial doc. processing: Internal financial doc. number</v>
          </cell>
        </row>
        <row r="121">
          <cell r="B121" t="str">
            <v>LDDAT</v>
          </cell>
          <cell r="C121" t="str">
            <v>Loading Date</v>
          </cell>
        </row>
        <row r="122">
          <cell r="B122" t="str">
            <v>LDUHR</v>
          </cell>
          <cell r="C122" t="str">
            <v>Loading Time (Local Time Relating to a Shipping Point)</v>
          </cell>
        </row>
        <row r="123">
          <cell r="B123" t="str">
            <v>LFART</v>
          </cell>
          <cell r="C123" t="str">
            <v>Delivery Type</v>
          </cell>
        </row>
        <row r="124">
          <cell r="B124" t="str">
            <v>LFDAT</v>
          </cell>
          <cell r="C124" t="str">
            <v>Delivery Date</v>
          </cell>
        </row>
        <row r="125">
          <cell r="B125" t="str">
            <v>LFUHR</v>
          </cell>
          <cell r="C125" t="str">
            <v>Time of delivery</v>
          </cell>
        </row>
        <row r="126">
          <cell r="B126" t="str">
            <v>LGBZO</v>
          </cell>
          <cell r="C126" t="str">
            <v>Staging Area for Warehouse Complex</v>
          </cell>
        </row>
        <row r="127">
          <cell r="B127" t="str">
            <v>LGNUM</v>
          </cell>
          <cell r="C127" t="str">
            <v>Warehouse Number / Warehouse Complex</v>
          </cell>
        </row>
        <row r="128">
          <cell r="B128" t="str">
            <v>LGTOR</v>
          </cell>
          <cell r="C128" t="str">
            <v>Door for Warehouse Number</v>
          </cell>
        </row>
        <row r="129">
          <cell r="B129" t="str">
            <v>LIFEX</v>
          </cell>
          <cell r="C129" t="str">
            <v>External Identification of Delivery Note</v>
          </cell>
        </row>
        <row r="130">
          <cell r="B130" t="str">
            <v>LIFNR</v>
          </cell>
          <cell r="C130" t="str">
            <v>Vendor's account number</v>
          </cell>
        </row>
        <row r="131">
          <cell r="B131" t="str">
            <v>LIFSK</v>
          </cell>
          <cell r="C131" t="str">
            <v>Delivery Block (Document Header)</v>
          </cell>
        </row>
        <row r="132">
          <cell r="B132" t="str">
            <v>LISPL</v>
          </cell>
          <cell r="C132" t="str">
            <v>Delivery Within one Warehouse</v>
          </cell>
        </row>
        <row r="133">
          <cell r="B133" t="str">
            <v>LOC_GUID</v>
          </cell>
          <cell r="C133" t="str">
            <v>Akkreditiv (GUID)</v>
          </cell>
        </row>
        <row r="134">
          <cell r="B134" t="str">
            <v>LPRIO</v>
          </cell>
          <cell r="C134" t="str">
            <v>Delivery Priority</v>
          </cell>
        </row>
        <row r="135">
          <cell r="B135" t="str">
            <v>LSTEL</v>
          </cell>
          <cell r="C135" t="str">
            <v>Loading Point</v>
          </cell>
        </row>
        <row r="136">
          <cell r="B136" t="str">
            <v>LVSTK</v>
          </cell>
          <cell r="C136" t="str">
            <v>Overall Status of Warehouse Management Activities</v>
          </cell>
        </row>
        <row r="137">
          <cell r="B137" t="str">
            <v>MANDT</v>
          </cell>
          <cell r="C137" t="str">
            <v>Client</v>
          </cell>
        </row>
        <row r="138">
          <cell r="B138" t="str">
            <v>MSR_ACTIVE</v>
          </cell>
          <cell r="C138" t="str">
            <v>Advanced Returns Management Active</v>
          </cell>
        </row>
        <row r="139">
          <cell r="B139" t="str">
            <v>NETWR</v>
          </cell>
          <cell r="C139" t="str">
            <v>Net Value of the Sales Order in Document Currency</v>
          </cell>
        </row>
        <row r="140">
          <cell r="B140" t="str">
            <v>NTGEW</v>
          </cell>
          <cell r="C140" t="str">
            <v>Net weight</v>
          </cell>
        </row>
        <row r="141">
          <cell r="B141" t="str">
            <v>OID_EXTBOL</v>
          </cell>
          <cell r="C141" t="str">
            <v>External bill of lading</v>
          </cell>
        </row>
        <row r="142">
          <cell r="B142" t="str">
            <v>OID_MISCDL</v>
          </cell>
          <cell r="C142" t="str">
            <v>Miscellaneous delivery number</v>
          </cell>
        </row>
        <row r="143">
          <cell r="B143" t="str">
            <v>PDSTK</v>
          </cell>
          <cell r="C143" t="str">
            <v>POD status on header level</v>
          </cell>
        </row>
        <row r="144">
          <cell r="B144" t="str">
            <v>PERFK</v>
          </cell>
          <cell r="C144" t="str">
            <v>Invoice Dates (Calendar Identification)</v>
          </cell>
        </row>
        <row r="145">
          <cell r="B145" t="str">
            <v>PIOIV</v>
          </cell>
          <cell r="C145" t="str">
            <v>Date for intercompany billing</v>
          </cell>
        </row>
        <row r="146">
          <cell r="B146" t="str">
            <v>PKSTK</v>
          </cell>
          <cell r="C146" t="str">
            <v>Overall Packing Status of all Items</v>
          </cell>
        </row>
        <row r="147">
          <cell r="B147" t="str">
            <v>PODAT</v>
          </cell>
          <cell r="C147" t="str">
            <v>Date (Proof of Delivery)</v>
          </cell>
        </row>
        <row r="148">
          <cell r="B148" t="str">
            <v>POTIM</v>
          </cell>
          <cell r="C148" t="str">
            <v>Confirmation Time</v>
          </cell>
        </row>
        <row r="149">
          <cell r="B149" t="str">
            <v>PRINTER_PROFILE</v>
          </cell>
          <cell r="C149" t="str">
            <v>Description of Print Profile</v>
          </cell>
        </row>
        <row r="150">
          <cell r="B150" t="str">
            <v>PROLI</v>
          </cell>
          <cell r="C150" t="str">
            <v>Dangerous Goods Management Profile in SD Documents</v>
          </cell>
        </row>
        <row r="151">
          <cell r="B151" t="str">
            <v>PRTNR</v>
          </cell>
          <cell r="C151" t="str">
            <v>Confirmation number</v>
          </cell>
        </row>
        <row r="152">
          <cell r="B152" t="str">
            <v>PRVBE</v>
          </cell>
          <cell r="C152" t="str">
            <v>Production Supply Area</v>
          </cell>
        </row>
        <row r="153">
          <cell r="B153" t="str">
            <v>ROUTA</v>
          </cell>
          <cell r="C153" t="str">
            <v>Route</v>
          </cell>
        </row>
        <row r="154">
          <cell r="B154" t="str">
            <v>ROUTE</v>
          </cell>
          <cell r="C154" t="str">
            <v>Route</v>
          </cell>
        </row>
        <row r="155">
          <cell r="B155" t="str">
            <v>SAKES</v>
          </cell>
          <cell r="C155" t="str">
            <v>SAP Global Trade Services: Storage Status of Delivery</v>
          </cell>
        </row>
        <row r="156">
          <cell r="B156" t="str">
            <v>SBGRP</v>
          </cell>
          <cell r="C156" t="str">
            <v>Credit Representative Group for Credit Management</v>
          </cell>
        </row>
        <row r="157">
          <cell r="B157" t="str">
            <v>SDABW</v>
          </cell>
          <cell r="C157" t="str">
            <v>Special Processing Indicator</v>
          </cell>
        </row>
        <row r="158">
          <cell r="B158" t="str">
            <v>SPAIV</v>
          </cell>
          <cell r="C158" t="str">
            <v>Division for intercompany billing</v>
          </cell>
        </row>
        <row r="159">
          <cell r="B159" t="str">
            <v>SPE_ACC_APP_STS</v>
          </cell>
          <cell r="C159" t="str">
            <v>Delivery Confirmation Status</v>
          </cell>
        </row>
        <row r="160">
          <cell r="B160" t="str">
            <v>SPE_BILLING_IND</v>
          </cell>
          <cell r="C160" t="str">
            <v>EWM Billing Indicator</v>
          </cell>
        </row>
        <row r="161">
          <cell r="B161" t="str">
            <v>SPE_CARRIER_IND</v>
          </cell>
          <cell r="C161" t="str">
            <v>Change Indicator for the Carrier</v>
          </cell>
        </row>
        <row r="162">
          <cell r="B162" t="str">
            <v>SPE_CHNG_SYS</v>
          </cell>
          <cell r="C162" t="str">
            <v>Last Changer's System Type</v>
          </cell>
        </row>
        <row r="163">
          <cell r="B163" t="str">
            <v>SPE_GEOROUTE</v>
          </cell>
          <cell r="C163" t="str">
            <v>Description of a Geographical Route</v>
          </cell>
        </row>
        <row r="164">
          <cell r="B164" t="str">
            <v>SPE_GEOROUTEIND</v>
          </cell>
          <cell r="C164" t="str">
            <v>Change Indicator for the Route</v>
          </cell>
        </row>
        <row r="165">
          <cell r="B165" t="str">
            <v>SPE_GTS_REL</v>
          </cell>
          <cell r="C165" t="str">
            <v>Goods Traffic Type</v>
          </cell>
        </row>
        <row r="166">
          <cell r="B166" t="str">
            <v>SPE_GTS_RT_CDE</v>
          </cell>
          <cell r="C166" t="str">
            <v>Route Code for SAP Global Trade Services</v>
          </cell>
        </row>
        <row r="167">
          <cell r="B167" t="str">
            <v>SPE_INV_BFR_GI</v>
          </cell>
          <cell r="C167" t="str">
            <v>Invoice Creation Before Goods Issue</v>
          </cell>
        </row>
        <row r="168">
          <cell r="B168" t="str">
            <v>SPE_LE_SCENARIO</v>
          </cell>
          <cell r="C168" t="str">
            <v>Scenario Logistic Execution</v>
          </cell>
        </row>
        <row r="169">
          <cell r="B169" t="str">
            <v>SPE_LIFEX_TYPE</v>
          </cell>
          <cell r="C169" t="str">
            <v>Type of External Identification</v>
          </cell>
        </row>
        <row r="170">
          <cell r="B170" t="str">
            <v>SPE_LOC_SEQ</v>
          </cell>
          <cell r="C170" t="str">
            <v>Sequence of Intermediate Locations in Returns Process</v>
          </cell>
        </row>
        <row r="171">
          <cell r="B171" t="str">
            <v>SPE_LOEKZ</v>
          </cell>
          <cell r="C171" t="str">
            <v>Document deletion indicator</v>
          </cell>
        </row>
        <row r="172">
          <cell r="B172" t="str">
            <v>SPE_ORIG_SYS</v>
          </cell>
          <cell r="C172" t="str">
            <v>Original System Type</v>
          </cell>
        </row>
        <row r="173">
          <cell r="B173" t="str">
            <v>SPE_PRO_NUMBER</v>
          </cell>
          <cell r="C173" t="str">
            <v>Partner Identification : Progressive Identification Number</v>
          </cell>
        </row>
        <row r="174">
          <cell r="B174" t="str">
            <v>SPE_QI_STATUS</v>
          </cell>
          <cell r="C174" t="str">
            <v>Status of Quality Inspection for Returns Deliveries</v>
          </cell>
        </row>
        <row r="175">
          <cell r="B175" t="str">
            <v>SPE_RED_IND</v>
          </cell>
          <cell r="C175" t="str">
            <v>SPE indicator if redirecting has occured</v>
          </cell>
        </row>
        <row r="176">
          <cell r="B176" t="str">
            <v>SPE_REL_TMSTMP</v>
          </cell>
          <cell r="C176" t="str">
            <v>Release Time Stamp</v>
          </cell>
        </row>
        <row r="177">
          <cell r="B177" t="str">
            <v>SPE_RET_CANC</v>
          </cell>
          <cell r="C177" t="str">
            <v>Returns: Flag showing that an ASN is cancelled</v>
          </cell>
        </row>
        <row r="178">
          <cell r="B178" t="str">
            <v>SPE_REV_VLSTK</v>
          </cell>
          <cell r="C178" t="str">
            <v>Distribution Status (Decentralized Warehouse Processing)</v>
          </cell>
        </row>
        <row r="179">
          <cell r="B179" t="str">
            <v>SPE_SHP_INF_STS</v>
          </cell>
          <cell r="C179" t="str">
            <v>Shipment Information Status</v>
          </cell>
        </row>
        <row r="180">
          <cell r="B180" t="str">
            <v>SPE_TMPID</v>
          </cell>
          <cell r="C180" t="str">
            <v>Temporary inbound delivery</v>
          </cell>
        </row>
        <row r="181">
          <cell r="B181" t="str">
            <v>SPE_TTYPE</v>
          </cell>
          <cell r="C181" t="str">
            <v>Means of Transport</v>
          </cell>
        </row>
        <row r="182">
          <cell r="B182" t="str">
            <v>SPE_UNIT_SYSTEM</v>
          </cell>
          <cell r="C182" t="str">
            <v>Measurement Unit System</v>
          </cell>
        </row>
        <row r="183">
          <cell r="B183" t="str">
            <v>SPE_WAUHR_IST</v>
          </cell>
          <cell r="C183" t="str">
            <v>Time of Goods Issue (Local, Relating to a Plant)</v>
          </cell>
        </row>
        <row r="184">
          <cell r="B184" t="str">
            <v>SPE_WAZONE_IST</v>
          </cell>
          <cell r="C184" t="str">
            <v>Time Zone</v>
          </cell>
        </row>
        <row r="185">
          <cell r="B185" t="str">
            <v>SPSTG</v>
          </cell>
          <cell r="C185" t="str">
            <v>Overall Blocked Status</v>
          </cell>
        </row>
        <row r="186">
          <cell r="B186" t="str">
            <v>STAFO</v>
          </cell>
          <cell r="C186" t="str">
            <v>Update Group for statistics update</v>
          </cell>
        </row>
        <row r="187">
          <cell r="B187" t="str">
            <v>STCUR</v>
          </cell>
          <cell r="C187" t="str">
            <v>Exchange rate for statistics</v>
          </cell>
        </row>
        <row r="188">
          <cell r="B188" t="str">
            <v>STGE_LOC_CHANGE</v>
          </cell>
          <cell r="C188" t="str">
            <v>Temporary Change of Storage Locations in Delivery</v>
          </cell>
        </row>
        <row r="189">
          <cell r="B189" t="str">
            <v>STWAE</v>
          </cell>
          <cell r="C189" t="str">
            <v>Statistics Currency</v>
          </cell>
        </row>
        <row r="190">
          <cell r="B190" t="str">
            <v>STZKL</v>
          </cell>
          <cell r="C190" t="str">
            <v>Not Currently in Use</v>
          </cell>
        </row>
        <row r="191">
          <cell r="B191" t="str">
            <v>STZZU</v>
          </cell>
          <cell r="C191" t="str">
            <v>not currently in use</v>
          </cell>
        </row>
        <row r="192">
          <cell r="B192" t="str">
            <v>TCODE</v>
          </cell>
          <cell r="C192" t="str">
            <v>Transaction Code</v>
          </cell>
        </row>
        <row r="193">
          <cell r="B193" t="str">
            <v>TDDAT</v>
          </cell>
          <cell r="C193" t="str">
            <v>Transportation Planning Date</v>
          </cell>
        </row>
        <row r="194">
          <cell r="B194" t="str">
            <v>TDUHR</v>
          </cell>
          <cell r="C194" t="str">
            <v>Transp. Planning Time (Local, Relating to a Shipping Point)</v>
          </cell>
        </row>
        <row r="195">
          <cell r="B195" t="str">
            <v>TERNR</v>
          </cell>
          <cell r="C195" t="str">
            <v>Order Number</v>
          </cell>
        </row>
        <row r="196">
          <cell r="B196" t="str">
            <v>TPGRP</v>
          </cell>
          <cell r="C196" t="str">
            <v>not currently in use</v>
          </cell>
        </row>
        <row r="197">
          <cell r="B197" t="str">
            <v>TPQUA</v>
          </cell>
          <cell r="C197" t="str">
            <v>not currently in use</v>
          </cell>
        </row>
        <row r="198">
          <cell r="B198" t="str">
            <v>TPSID</v>
          </cell>
          <cell r="C198" t="str">
            <v>ID for External Transport System</v>
          </cell>
        </row>
        <row r="199">
          <cell r="B199" t="str">
            <v>TRAGR</v>
          </cell>
          <cell r="C199" t="str">
            <v>Transportation Group</v>
          </cell>
        </row>
        <row r="200">
          <cell r="B200" t="str">
            <v>TRAID</v>
          </cell>
          <cell r="C200" t="str">
            <v>Means of Transport ID</v>
          </cell>
        </row>
        <row r="201">
          <cell r="B201" t="str">
            <v>TRATY</v>
          </cell>
          <cell r="C201" t="str">
            <v>Means-of-Transport Type</v>
          </cell>
        </row>
        <row r="202">
          <cell r="B202" t="str">
            <v>TRMTYP</v>
          </cell>
          <cell r="C202" t="str">
            <v>Means of Transport</v>
          </cell>
        </row>
        <row r="203">
          <cell r="B203" t="str">
            <v>TRSPG</v>
          </cell>
          <cell r="C203" t="str">
            <v>Shipment Blocking Reason</v>
          </cell>
        </row>
        <row r="204">
          <cell r="B204" t="str">
            <v>TRSTA</v>
          </cell>
          <cell r="C204" t="str">
            <v>Transportation Planning Status</v>
          </cell>
        </row>
        <row r="205">
          <cell r="B205" t="str">
            <v>TSEGFL</v>
          </cell>
          <cell r="C205" t="str">
            <v>Time segment exists</v>
          </cell>
        </row>
        <row r="206">
          <cell r="B206" t="str">
            <v>TSEGTP</v>
          </cell>
          <cell r="C206" t="str">
            <v>Event group time segment delivery header</v>
          </cell>
        </row>
        <row r="207">
          <cell r="B207" t="str">
            <v>TZONIS</v>
          </cell>
          <cell r="C207" t="str">
            <v>Time zone of delivering location</v>
          </cell>
        </row>
        <row r="208">
          <cell r="B208" t="str">
            <v>TZONRC</v>
          </cell>
          <cell r="C208" t="str">
            <v>Time zone of recipient location</v>
          </cell>
        </row>
        <row r="209">
          <cell r="B209" t="str">
            <v>UVALL</v>
          </cell>
          <cell r="C209" t="str">
            <v>General Incompletion Status of the Header</v>
          </cell>
        </row>
        <row r="210">
          <cell r="B210" t="str">
            <v>UVALS</v>
          </cell>
          <cell r="C210" t="str">
            <v>Total incompletion status of all items in general</v>
          </cell>
        </row>
        <row r="211">
          <cell r="B211" t="str">
            <v>UVFAK</v>
          </cell>
          <cell r="C211" t="str">
            <v>Header Incompletion Status with Respect to Billing</v>
          </cell>
        </row>
        <row r="212">
          <cell r="B212" t="str">
            <v>UVFAS</v>
          </cell>
          <cell r="C212" t="str">
            <v>Total Incompletion Status of all Items: Billing</v>
          </cell>
        </row>
        <row r="213">
          <cell r="B213" t="str">
            <v>UVK01</v>
          </cell>
          <cell r="C213" t="str">
            <v>Customer reserves 1: Header status</v>
          </cell>
        </row>
        <row r="214">
          <cell r="B214" t="str">
            <v>UVK02</v>
          </cell>
          <cell r="C214" t="str">
            <v>Customer reserves 2: Header status</v>
          </cell>
        </row>
        <row r="215">
          <cell r="B215" t="str">
            <v>UVK03</v>
          </cell>
          <cell r="C215" t="str">
            <v>Customer reserves 3: Header status</v>
          </cell>
        </row>
        <row r="216">
          <cell r="B216" t="str">
            <v>UVK04</v>
          </cell>
          <cell r="C216" t="str">
            <v>Custmer reserves 4: Header status</v>
          </cell>
        </row>
        <row r="217">
          <cell r="B217" t="str">
            <v>UVK05</v>
          </cell>
          <cell r="C217" t="str">
            <v>Customer reserves 5: Header status</v>
          </cell>
        </row>
        <row r="218">
          <cell r="B218" t="str">
            <v>UVPAK</v>
          </cell>
          <cell r="C218" t="str">
            <v>Header Incomplete Status for Packaging</v>
          </cell>
        </row>
        <row r="219">
          <cell r="B219" t="str">
            <v>UVPAS</v>
          </cell>
          <cell r="C219" t="str">
            <v>Totals Incomplete Status for all Items: Packaging</v>
          </cell>
        </row>
        <row r="220">
          <cell r="B220" t="str">
            <v>UVPIK</v>
          </cell>
          <cell r="C220" t="str">
            <v>Header Incomplete Status for Picking/Putaway</v>
          </cell>
        </row>
        <row r="221">
          <cell r="B221" t="str">
            <v>UVPIS</v>
          </cell>
          <cell r="C221" t="str">
            <v>Totals Incomplete Status for all Items: Picking</v>
          </cell>
        </row>
        <row r="222">
          <cell r="B222" t="str">
            <v>UVS01</v>
          </cell>
          <cell r="C222" t="str">
            <v>Customer reserves 1: Sum of all items</v>
          </cell>
        </row>
        <row r="223">
          <cell r="B223" t="str">
            <v>UVS02</v>
          </cell>
          <cell r="C223" t="str">
            <v>Customer reserves 2: Sum of all items</v>
          </cell>
        </row>
        <row r="224">
          <cell r="B224" t="str">
            <v>UVS03</v>
          </cell>
          <cell r="C224" t="str">
            <v>Customer reserves 3: Sum of all items</v>
          </cell>
        </row>
        <row r="225">
          <cell r="B225" t="str">
            <v>UVS04</v>
          </cell>
          <cell r="C225" t="str">
            <v>Customer reserves 4: Sum of all items</v>
          </cell>
        </row>
        <row r="226">
          <cell r="B226" t="str">
            <v>UVS05</v>
          </cell>
          <cell r="C226" t="str">
            <v>Customer reserves 5: Sum of all items</v>
          </cell>
        </row>
        <row r="227">
          <cell r="B227" t="str">
            <v>UVVLK</v>
          </cell>
          <cell r="C227" t="str">
            <v>Header Incompletion Status Concerning Delivery</v>
          </cell>
        </row>
        <row r="228">
          <cell r="B228" t="str">
            <v>UVVLS</v>
          </cell>
          <cell r="C228" t="str">
            <v>Total Incompletion Status of all Items: Delivery</v>
          </cell>
        </row>
        <row r="229">
          <cell r="B229" t="str">
            <v>UVWAK</v>
          </cell>
          <cell r="C229" t="str">
            <v>Post Header Incomplete Status for Goods Movement</v>
          </cell>
        </row>
        <row r="230">
          <cell r="B230" t="str">
            <v>UVWAS</v>
          </cell>
          <cell r="C230" t="str">
            <v>Total Incomplete Status of all Items: Post Goods Movement</v>
          </cell>
        </row>
        <row r="231">
          <cell r="B231" t="str">
            <v>VBEAK</v>
          </cell>
          <cell r="C231" t="str">
            <v>Shipping processing time for the entire document</v>
          </cell>
        </row>
        <row r="232">
          <cell r="B232" t="str">
            <v>VBELN</v>
          </cell>
          <cell r="C232" t="str">
            <v>Delivery</v>
          </cell>
        </row>
        <row r="233">
          <cell r="B233" t="str">
            <v>VBTYP</v>
          </cell>
          <cell r="C233" t="str">
            <v>SD Document Category (Long)</v>
          </cell>
        </row>
        <row r="234">
          <cell r="B234" t="str">
            <v>VBUND</v>
          </cell>
          <cell r="C234" t="str">
            <v>Company ID</v>
          </cell>
        </row>
        <row r="235">
          <cell r="B235" t="str">
            <v>VERUR</v>
          </cell>
          <cell r="C235" t="str">
            <v>Distribution delivery</v>
          </cell>
        </row>
        <row r="236">
          <cell r="B236" t="str">
            <v>VERURSYS</v>
          </cell>
          <cell r="C236" t="str">
            <v>Distribution delivery: Original system</v>
          </cell>
        </row>
        <row r="237">
          <cell r="B237" t="str">
            <v>VESTK</v>
          </cell>
          <cell r="C237" t="str">
            <v>Handling Unit Placed in Stock</v>
          </cell>
        </row>
        <row r="238">
          <cell r="B238" t="str">
            <v>VKBUR</v>
          </cell>
          <cell r="C238" t="str">
            <v>Sales office</v>
          </cell>
        </row>
        <row r="239">
          <cell r="B239" t="str">
            <v>VKOIV</v>
          </cell>
          <cell r="C239" t="str">
            <v>Sales Organization for Intercompany Billing</v>
          </cell>
        </row>
        <row r="240">
          <cell r="B240" t="str">
            <v>VKORG</v>
          </cell>
          <cell r="C240" t="str">
            <v>Sales Organization</v>
          </cell>
        </row>
        <row r="241">
          <cell r="B241" t="str">
            <v>VLSTK</v>
          </cell>
          <cell r="C241" t="str">
            <v>Distribution Status (Decentralized Warehouse Processing)</v>
          </cell>
        </row>
        <row r="242">
          <cell r="B242" t="str">
            <v>VOLEH</v>
          </cell>
          <cell r="C242" t="str">
            <v>Volume unit</v>
          </cell>
        </row>
        <row r="243">
          <cell r="B243" t="str">
            <v>VOLUM</v>
          </cell>
          <cell r="C243" t="str">
            <v>Volume</v>
          </cell>
        </row>
        <row r="244">
          <cell r="B244" t="str">
            <v>VSART</v>
          </cell>
          <cell r="C244" t="str">
            <v>Shipping Type</v>
          </cell>
        </row>
        <row r="245">
          <cell r="B245" t="str">
            <v>VSBED</v>
          </cell>
          <cell r="C245" t="str">
            <v>Shipping Conditions</v>
          </cell>
        </row>
        <row r="246">
          <cell r="B246" t="str">
            <v>VSTEL</v>
          </cell>
          <cell r="C246" t="str">
            <v>Shipping Point/Receiving Point</v>
          </cell>
        </row>
        <row r="247">
          <cell r="B247" t="str">
            <v>VTWIV</v>
          </cell>
          <cell r="C247" t="str">
            <v>Distribution channel for intercompany billing</v>
          </cell>
        </row>
        <row r="248">
          <cell r="B248" t="str">
            <v>WADAT</v>
          </cell>
          <cell r="C248" t="str">
            <v>Planned Goods Movement Date</v>
          </cell>
        </row>
        <row r="249">
          <cell r="B249" t="str">
            <v>WADAT_IST</v>
          </cell>
          <cell r="C249" t="str">
            <v>Actual Goods Movement Date</v>
          </cell>
        </row>
        <row r="250">
          <cell r="B250" t="str">
            <v>WAERK</v>
          </cell>
          <cell r="C250" t="str">
            <v>SD Document Currency</v>
          </cell>
        </row>
        <row r="251">
          <cell r="B251" t="str">
            <v>WAUHR</v>
          </cell>
          <cell r="C251" t="str">
            <v>Time of Goods Issue (Local, Relating to a Plant)</v>
          </cell>
        </row>
        <row r="252">
          <cell r="B252" t="str">
            <v>WBSTK</v>
          </cell>
          <cell r="C252" t="str">
            <v>Overall Goods Movement Status</v>
          </cell>
        </row>
        <row r="253">
          <cell r="B253" t="str">
            <v>WERKS</v>
          </cell>
          <cell r="C253" t="str">
            <v>Receiving Plant for Deliveries</v>
          </cell>
        </row>
        <row r="254">
          <cell r="B254" t="str">
            <v>XABLN</v>
          </cell>
          <cell r="C254" t="str">
            <v>Goods Receipt/Issue Slip Number</v>
          </cell>
        </row>
        <row r="255">
          <cell r="B255" t="str">
            <v>XBLNR</v>
          </cell>
          <cell r="C255" t="str">
            <v>Reference Document Number</v>
          </cell>
        </row>
        <row r="256">
          <cell r="B256" t="str">
            <v>XWOFF</v>
          </cell>
          <cell r="C256" t="str">
            <v>Calculation of val. open</v>
          </cell>
        </row>
        <row r="257">
          <cell r="B257" t="str">
            <v>ZUKRL</v>
          </cell>
          <cell r="C257" t="str">
            <v>Combination criteria for delivery</v>
          </cell>
        </row>
        <row r="258">
          <cell r="B258" t="str">
            <v>_DATAAGING</v>
          </cell>
          <cell r="C258" t="str">
            <v>Data Filter Value for Data Aging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>
        <row r="1">
          <cell r="B1" t="str">
            <v>Field Name</v>
          </cell>
          <cell r="C1" t="str">
            <v>Short Description</v>
          </cell>
        </row>
        <row r="2">
          <cell r="B2" t="str">
            <v>/CWM/EBUMG</v>
          </cell>
          <cell r="C2" t="str">
            <v>Quantity to Be Posted in PUoM</v>
          </cell>
        </row>
        <row r="3">
          <cell r="B3" t="str">
            <v>/CWM/KCMENG</v>
          </cell>
          <cell r="C3" t="str">
            <v>Cumulatd CWM Batch Quantity of all Split Items (in StckUnit)</v>
          </cell>
        </row>
        <row r="4">
          <cell r="B4" t="str">
            <v>/CWM/LFIME</v>
          </cell>
          <cell r="C4" t="str">
            <v>CWM Delivery Unit of Measure</v>
          </cell>
        </row>
        <row r="5">
          <cell r="B5" t="str">
            <v>/CWM/LFIMG</v>
          </cell>
          <cell r="C5" t="str">
            <v>Actual Delivered Quantity in Parallel Unit of Measure</v>
          </cell>
        </row>
        <row r="6">
          <cell r="B6" t="str">
            <v>/CWM/PIKME</v>
          </cell>
          <cell r="C6" t="str">
            <v>Picked/Stored Parallel Unit of Measure</v>
          </cell>
        </row>
        <row r="7">
          <cell r="B7" t="str">
            <v>/CWM/PIKMG</v>
          </cell>
          <cell r="C7" t="str">
            <v>Quantity Picked/Placed in Storage in Parallel UoM</v>
          </cell>
        </row>
        <row r="8">
          <cell r="B8" t="str">
            <v>/CWM/XENTER</v>
          </cell>
          <cell r="C8" t="str">
            <v>Indicator Stating Whether Quantity Clearly Entered in PUoM</v>
          </cell>
        </row>
        <row r="9">
          <cell r="B9" t="str">
            <v>/CWM/XTAENTER</v>
          </cell>
          <cell r="C9" t="str">
            <v>Indicator Stating Whether Qty to Be Entered in PUoM in TO</v>
          </cell>
        </row>
        <row r="10">
          <cell r="B10" t="str">
            <v>/KJEDM/INVERTED</v>
          </cell>
          <cell r="C10" t="str">
            <v>Inverted Flag</v>
          </cell>
        </row>
        <row r="11">
          <cell r="B11" t="str">
            <v>/SAPMP/ALT_CONV</v>
          </cell>
          <cell r="C11" t="str">
            <v>Mill: Indicator Provisional Conversion Factors</v>
          </cell>
        </row>
        <row r="12">
          <cell r="B12" t="str">
            <v>/SAPMP/LBASP</v>
          </cell>
          <cell r="C12" t="str">
            <v>DTUC Status</v>
          </cell>
        </row>
        <row r="13">
          <cell r="B13" t="str">
            <v>/SAPMP/LBA_NO</v>
          </cell>
          <cell r="C13" t="str">
            <v>DTUC Complete</v>
          </cell>
        </row>
        <row r="14">
          <cell r="B14" t="str">
            <v>ABART</v>
          </cell>
          <cell r="C14" t="str">
            <v>Release type</v>
          </cell>
        </row>
        <row r="15">
          <cell r="B15" t="str">
            <v>ABELN</v>
          </cell>
          <cell r="C15" t="str">
            <v>Allocation Table Number</v>
          </cell>
        </row>
        <row r="16">
          <cell r="B16" t="str">
            <v>ABELP</v>
          </cell>
          <cell r="C16" t="str">
            <v>Item number of allocation table</v>
          </cell>
        </row>
        <row r="17">
          <cell r="B17" t="str">
            <v>ABFOR</v>
          </cell>
          <cell r="C17" t="str">
            <v>Form of payment guarantee</v>
          </cell>
        </row>
        <row r="18">
          <cell r="B18" t="str">
            <v>ABGES</v>
          </cell>
          <cell r="C18" t="str">
            <v>Guaranteed (factor between 0 and 1)</v>
          </cell>
        </row>
        <row r="19">
          <cell r="B19" t="str">
            <v>ABRLI</v>
          </cell>
          <cell r="C19" t="str">
            <v>Internal delivery schedule number</v>
          </cell>
        </row>
        <row r="20">
          <cell r="B20" t="str">
            <v>ABRVW</v>
          </cell>
          <cell r="C20" t="str">
            <v>Usage Indicator</v>
          </cell>
        </row>
        <row r="21">
          <cell r="B21" t="str">
            <v>ABTNR</v>
          </cell>
          <cell r="C21" t="str">
            <v>Department number</v>
          </cell>
        </row>
        <row r="22">
          <cell r="B22" t="str">
            <v>AEDAT</v>
          </cell>
          <cell r="C22" t="str">
            <v>Date of Last Change</v>
          </cell>
        </row>
        <row r="23">
          <cell r="B23" t="str">
            <v>AESKD</v>
          </cell>
          <cell r="C23" t="str">
            <v>Customer Engineering Change Status</v>
          </cell>
        </row>
        <row r="24">
          <cell r="B24" t="str">
            <v>AKKUR</v>
          </cell>
          <cell r="C24" t="str">
            <v>Exchange rate for letter-of-credit procg in foreign trade</v>
          </cell>
        </row>
        <row r="25">
          <cell r="B25" t="str">
            <v>AKMNG</v>
          </cell>
          <cell r="C25" t="str">
            <v>Current Qty Field for Arithmetic Operations in Doc.Process.</v>
          </cell>
        </row>
        <row r="26">
          <cell r="B26" t="str">
            <v>AKTNR</v>
          </cell>
          <cell r="C26" t="str">
            <v>Promotion</v>
          </cell>
        </row>
        <row r="27">
          <cell r="B27" t="str">
            <v>ANTLF</v>
          </cell>
          <cell r="C27" t="str">
            <v>Maximum Number of Partial Deliveries Allowed Per Item</v>
          </cell>
        </row>
        <row r="28">
          <cell r="B28" t="str">
            <v>ANZSN</v>
          </cell>
          <cell r="C28" t="str">
            <v>Number of serial numbers</v>
          </cell>
        </row>
        <row r="29">
          <cell r="B29" t="str">
            <v>ARKTX</v>
          </cell>
          <cell r="C29" t="str">
            <v>Short text for sales order item</v>
          </cell>
        </row>
        <row r="30">
          <cell r="B30" t="str">
            <v>AUFNR</v>
          </cell>
          <cell r="C30" t="str">
            <v>Order Number</v>
          </cell>
        </row>
        <row r="31">
          <cell r="B31" t="str">
            <v>AUREL</v>
          </cell>
          <cell r="C31" t="str">
            <v>Relevant to Allocation Table</v>
          </cell>
        </row>
        <row r="32">
          <cell r="B32" t="str">
            <v>BDART</v>
          </cell>
          <cell r="C32" t="str">
            <v>Requirement type</v>
          </cell>
        </row>
        <row r="33">
          <cell r="B33" t="str">
            <v>BEDAR_LF</v>
          </cell>
          <cell r="C33" t="str">
            <v>Requirements class</v>
          </cell>
        </row>
        <row r="34">
          <cell r="B34" t="str">
            <v>BERID</v>
          </cell>
          <cell r="C34" t="str">
            <v>MRP Area</v>
          </cell>
        </row>
        <row r="35">
          <cell r="B35" t="str">
            <v>BERKZ</v>
          </cell>
          <cell r="C35" t="str">
            <v>Material Staging Indicator for Production Supply</v>
          </cell>
        </row>
        <row r="36">
          <cell r="B36" t="str">
            <v>BESTA</v>
          </cell>
          <cell r="C36" t="str">
            <v>Confirmation Status of Document Item</v>
          </cell>
        </row>
        <row r="37">
          <cell r="B37" t="str">
            <v>BESTQ</v>
          </cell>
          <cell r="C37" t="str">
            <v>Stock Category in the Warehouse Management System</v>
          </cell>
        </row>
        <row r="38">
          <cell r="B38" t="str">
            <v>BPMNG</v>
          </cell>
          <cell r="C38" t="str">
            <v>Quantity in Purchase Order Price Unit</v>
          </cell>
        </row>
        <row r="39">
          <cell r="B39" t="str">
            <v>BRGEW</v>
          </cell>
          <cell r="C39" t="str">
            <v>Gross weight</v>
          </cell>
        </row>
        <row r="40">
          <cell r="B40" t="str">
            <v>BUDGET_PD</v>
          </cell>
          <cell r="C40" t="str">
            <v>FM: Budget Period</v>
          </cell>
        </row>
        <row r="41">
          <cell r="B41" t="str">
            <v>BWART</v>
          </cell>
          <cell r="C41" t="str">
            <v>Movement type (inventory management)</v>
          </cell>
        </row>
        <row r="42">
          <cell r="B42" t="str">
            <v>BWLVS</v>
          </cell>
          <cell r="C42" t="str">
            <v>Movement Type for Warehouse Management</v>
          </cell>
        </row>
        <row r="43">
          <cell r="B43" t="str">
            <v>BWTAR</v>
          </cell>
          <cell r="C43" t="str">
            <v>Valuation Type</v>
          </cell>
        </row>
        <row r="44">
          <cell r="B44" t="str">
            <v>BWTEX</v>
          </cell>
          <cell r="C44" t="str">
            <v>Indicator: Separate valuation</v>
          </cell>
        </row>
        <row r="45">
          <cell r="B45" t="str">
            <v>CHARG</v>
          </cell>
          <cell r="C45" t="str">
            <v>Batch Number</v>
          </cell>
        </row>
        <row r="46">
          <cell r="B46" t="str">
            <v>CHHPV</v>
          </cell>
          <cell r="C46" t="str">
            <v>Pack accumulated batches / movement type item</v>
          </cell>
        </row>
        <row r="47">
          <cell r="B47" t="str">
            <v>CHMVS</v>
          </cell>
          <cell r="C47" t="str">
            <v>Batches: Exit to quantity proposal</v>
          </cell>
        </row>
        <row r="48">
          <cell r="B48" t="str">
            <v>CHSPL</v>
          </cell>
          <cell r="C48" t="str">
            <v>Batch split allowed</v>
          </cell>
        </row>
        <row r="49">
          <cell r="B49" t="str">
            <v>CLINT</v>
          </cell>
          <cell r="C49" t="str">
            <v>Internal Class Number</v>
          </cell>
        </row>
        <row r="50">
          <cell r="B50" t="str">
            <v>CMPNT</v>
          </cell>
          <cell r="C50" t="str">
            <v>ID: Item with active credit function / relevant for credit</v>
          </cell>
        </row>
        <row r="51">
          <cell r="B51" t="str">
            <v>CMPPI</v>
          </cell>
          <cell r="C51" t="str">
            <v>Status of Credit Check Against Financial Document</v>
          </cell>
        </row>
        <row r="52">
          <cell r="B52" t="str">
            <v>CMPPJ</v>
          </cell>
          <cell r="C52" t="str">
            <v>Status of Credit Check Against Export Credit Insurance</v>
          </cell>
        </row>
        <row r="53">
          <cell r="B53" t="str">
            <v>CMPRE_FLT</v>
          </cell>
          <cell r="C53" t="str">
            <v>Item Credit Price</v>
          </cell>
        </row>
        <row r="54">
          <cell r="B54" t="str">
            <v>CONS_ORDER</v>
          </cell>
          <cell r="C54" t="str">
            <v>Purchase Order for Consignment</v>
          </cell>
        </row>
        <row r="55">
          <cell r="B55" t="str">
            <v>CUOBJ</v>
          </cell>
          <cell r="C55" t="str">
            <v>Configuration</v>
          </cell>
        </row>
        <row r="56">
          <cell r="B56" t="str">
            <v>CUOBJ_CH</v>
          </cell>
          <cell r="C56" t="str">
            <v>Internal object number of the batch classification</v>
          </cell>
        </row>
        <row r="57">
          <cell r="B57" t="str">
            <v>DLVTP</v>
          </cell>
          <cell r="C57" t="str">
            <v>Delivery Category</v>
          </cell>
        </row>
        <row r="58">
          <cell r="B58" t="str">
            <v>EAN11</v>
          </cell>
          <cell r="C58" t="str">
            <v>International Article Number (EAN/UPC)</v>
          </cell>
        </row>
        <row r="59">
          <cell r="B59" t="str">
            <v>EANNR</v>
          </cell>
          <cell r="C59" t="str">
            <v>European Article Number (EAN) - obsolete!!!!!</v>
          </cell>
        </row>
        <row r="60">
          <cell r="B60" t="str">
            <v>EMATN</v>
          </cell>
          <cell r="C60" t="str">
            <v>Material number corresponding to manufacturer part number</v>
          </cell>
        </row>
        <row r="61">
          <cell r="B61" t="str">
            <v>EMPST</v>
          </cell>
          <cell r="C61" t="str">
            <v>Receiving Point</v>
          </cell>
        </row>
        <row r="62">
          <cell r="B62" t="str">
            <v>EPRIO</v>
          </cell>
          <cell r="C62" t="str">
            <v>Withdrawal Sequence Group for Stocks</v>
          </cell>
        </row>
        <row r="63">
          <cell r="B63" t="str">
            <v>ERDAT</v>
          </cell>
          <cell r="C63" t="str">
            <v>Date on which the record was created</v>
          </cell>
        </row>
        <row r="64">
          <cell r="B64" t="str">
            <v>ERNAM</v>
          </cell>
          <cell r="C64" t="str">
            <v>Name of Person who Created the Object</v>
          </cell>
        </row>
        <row r="65">
          <cell r="B65" t="str">
            <v>ERZET</v>
          </cell>
          <cell r="C65" t="str">
            <v>Entry time</v>
          </cell>
        </row>
        <row r="66">
          <cell r="B66" t="str">
            <v>EXART</v>
          </cell>
          <cell r="C66" t="str">
            <v>Business Transaction Type</v>
          </cell>
        </row>
        <row r="67">
          <cell r="B67" t="str">
            <v>EXBWR</v>
          </cell>
          <cell r="C67" t="str">
            <v>Externally Entered Posting Amount in Local Currency</v>
          </cell>
        </row>
        <row r="68">
          <cell r="B68" t="str">
            <v>EXVKW</v>
          </cell>
          <cell r="C68" t="str">
            <v>Externally Entered Sales Value in Local Currency</v>
          </cell>
        </row>
        <row r="69">
          <cell r="B69" t="str">
            <v>FAKSP</v>
          </cell>
          <cell r="C69" t="str">
            <v>Block</v>
          </cell>
        </row>
        <row r="70">
          <cell r="B70" t="str">
            <v>FARR_RELTYPE</v>
          </cell>
          <cell r="C70" t="str">
            <v>Revenue Accounting Type</v>
          </cell>
        </row>
        <row r="71">
          <cell r="B71" t="str">
            <v>FIPOS</v>
          </cell>
          <cell r="C71" t="str">
            <v>Commitment Item</v>
          </cell>
        </row>
        <row r="72">
          <cell r="B72" t="str">
            <v>FISTL</v>
          </cell>
          <cell r="C72" t="str">
            <v>Funds Center</v>
          </cell>
        </row>
        <row r="73">
          <cell r="B73" t="str">
            <v>FKBER</v>
          </cell>
          <cell r="C73" t="str">
            <v>Functional Area</v>
          </cell>
        </row>
        <row r="74">
          <cell r="B74" t="str">
            <v>FKIVP</v>
          </cell>
          <cell r="C74" t="str">
            <v>Intercompany Billing Status</v>
          </cell>
        </row>
        <row r="75">
          <cell r="B75" t="str">
            <v>FKREL</v>
          </cell>
          <cell r="C75" t="str">
            <v>Relevant for Billing</v>
          </cell>
        </row>
        <row r="76">
          <cell r="B76" t="str">
            <v>FKSTA</v>
          </cell>
          <cell r="C76" t="str">
            <v>Billing status of delivery-related billing documents</v>
          </cell>
        </row>
        <row r="77">
          <cell r="B77" t="str">
            <v>FLGWM</v>
          </cell>
          <cell r="C77" t="str">
            <v>Indicator: Copy dest. storage data from preceding document</v>
          </cell>
        </row>
        <row r="78">
          <cell r="B78" t="str">
            <v>FMENG</v>
          </cell>
          <cell r="C78" t="str">
            <v>Quantity is fixed</v>
          </cell>
        </row>
        <row r="79">
          <cell r="B79" t="str">
            <v>FOBWA</v>
          </cell>
          <cell r="C79" t="str">
            <v>Subsequent movement type</v>
          </cell>
        </row>
        <row r="80">
          <cell r="B80" t="str">
            <v>FSH_COLLECTION</v>
          </cell>
          <cell r="C80" t="str">
            <v>Fashion Collection</v>
          </cell>
        </row>
        <row r="81">
          <cell r="B81" t="str">
            <v>FSH_ITEM</v>
          </cell>
          <cell r="C81" t="str">
            <v>Item Number</v>
          </cell>
        </row>
        <row r="82">
          <cell r="B82" t="str">
            <v>FSH_ITEM_GROUP</v>
          </cell>
          <cell r="C82" t="str">
            <v>Item Group</v>
          </cell>
        </row>
        <row r="83">
          <cell r="B83" t="str">
            <v>FSH_KVGR10</v>
          </cell>
          <cell r="C83" t="str">
            <v>Customer Group 10</v>
          </cell>
        </row>
        <row r="84">
          <cell r="B84" t="str">
            <v>FSH_KVGR6</v>
          </cell>
          <cell r="C84" t="str">
            <v>Customer Group 6</v>
          </cell>
        </row>
        <row r="85">
          <cell r="B85" t="str">
            <v>FSH_KVGR7</v>
          </cell>
          <cell r="C85" t="str">
            <v>Customer Group 7</v>
          </cell>
        </row>
        <row r="86">
          <cell r="B86" t="str">
            <v>FSH_KVGR8</v>
          </cell>
          <cell r="C86" t="str">
            <v>Customer Group 8</v>
          </cell>
        </row>
        <row r="87">
          <cell r="B87" t="str">
            <v>FSH_KVGR9</v>
          </cell>
          <cell r="C87" t="str">
            <v>Customer Group 9</v>
          </cell>
        </row>
        <row r="88">
          <cell r="B88" t="str">
            <v>FSH_RSNUM</v>
          </cell>
          <cell r="C88" t="str">
            <v>Number of reservation/dependent requirements</v>
          </cell>
        </row>
        <row r="89">
          <cell r="B89" t="str">
            <v>FSH_RSPOS</v>
          </cell>
          <cell r="C89" t="str">
            <v>Item Number of Reservation / Dependent Requirements</v>
          </cell>
        </row>
        <row r="90">
          <cell r="B90" t="str">
            <v>FSH_SEASON</v>
          </cell>
          <cell r="C90" t="str">
            <v>Season</v>
          </cell>
        </row>
        <row r="91">
          <cell r="B91" t="str">
            <v>FSH_SEASON_YEAR</v>
          </cell>
          <cell r="C91" t="str">
            <v>Season Year</v>
          </cell>
        </row>
        <row r="92">
          <cell r="B92" t="str">
            <v>FSH_THEME</v>
          </cell>
          <cell r="C92" t="str">
            <v>Fashion Theme</v>
          </cell>
        </row>
        <row r="93">
          <cell r="B93" t="str">
            <v>FSH_TRANSACTION</v>
          </cell>
          <cell r="C93" t="str">
            <v>Transaction Number</v>
          </cell>
        </row>
        <row r="94">
          <cell r="B94" t="str">
            <v>FSH_VAS_PRNT_ID</v>
          </cell>
          <cell r="C94" t="str">
            <v>Delivery Item</v>
          </cell>
        </row>
        <row r="95">
          <cell r="B95" t="str">
            <v>FSH_VAS_REL</v>
          </cell>
          <cell r="C95" t="str">
            <v>VAS Relevant</v>
          </cell>
        </row>
        <row r="96">
          <cell r="B96" t="str">
            <v>GBSTA</v>
          </cell>
          <cell r="C96" t="str">
            <v>Overall Processing Status of the SD Document Item</v>
          </cell>
        </row>
        <row r="97">
          <cell r="B97" t="str">
            <v>GEBER</v>
          </cell>
          <cell r="C97" t="str">
            <v>Fund</v>
          </cell>
        </row>
        <row r="98">
          <cell r="B98" t="str">
            <v>GEWEI</v>
          </cell>
          <cell r="C98" t="str">
            <v>Weight Unit</v>
          </cell>
        </row>
        <row r="99">
          <cell r="B99" t="str">
            <v>GMCONTROL</v>
          </cell>
          <cell r="C99" t="str">
            <v>Goods Movement Control</v>
          </cell>
        </row>
        <row r="100">
          <cell r="B100" t="str">
            <v>GRANT_NBR</v>
          </cell>
          <cell r="C100" t="str">
            <v>Grant</v>
          </cell>
        </row>
        <row r="101">
          <cell r="B101" t="str">
            <v>GRKOR</v>
          </cell>
          <cell r="C101" t="str">
            <v>Delivery Group (Items are delivered together)</v>
          </cell>
        </row>
        <row r="102">
          <cell r="B102" t="str">
            <v>GRUND</v>
          </cell>
          <cell r="C102" t="str">
            <v>Reason for goods movment</v>
          </cell>
        </row>
        <row r="103">
          <cell r="B103" t="str">
            <v>GSBER</v>
          </cell>
          <cell r="C103" t="str">
            <v>Business Area</v>
          </cell>
        </row>
        <row r="104">
          <cell r="B104" t="str">
            <v>HANDLE</v>
          </cell>
          <cell r="C104" t="str">
            <v>Worldwide unique key for LIPS-VBELN &amp; LIPS_POSNR</v>
          </cell>
        </row>
        <row r="105">
          <cell r="B105" t="str">
            <v>HDALL</v>
          </cell>
          <cell r="C105" t="str">
            <v>Inbound Delivery Item Not Yet Complete (on Hold)</v>
          </cell>
        </row>
        <row r="106">
          <cell r="B106" t="str">
            <v>HSDAT</v>
          </cell>
          <cell r="C106" t="str">
            <v>Date of Manufacture</v>
          </cell>
        </row>
        <row r="107">
          <cell r="B107" t="str">
            <v>HUPOS</v>
          </cell>
          <cell r="C107" t="str">
            <v>Indicator: Delivery item is a HU item</v>
          </cell>
        </row>
        <row r="108">
          <cell r="B108" t="str">
            <v>INSMK</v>
          </cell>
          <cell r="C108" t="str">
            <v>Stock Type</v>
          </cell>
        </row>
        <row r="109">
          <cell r="B109" t="str">
            <v>J_1BCFOP</v>
          </cell>
          <cell r="C109" t="str">
            <v>CFOP Code and Extension</v>
          </cell>
        </row>
        <row r="110">
          <cell r="B110" t="str">
            <v>J_1BTAXLW1</v>
          </cell>
          <cell r="C110" t="str">
            <v>Tax law: ICMS</v>
          </cell>
        </row>
        <row r="111">
          <cell r="B111" t="str">
            <v>J_1BTAXLW2</v>
          </cell>
          <cell r="C111" t="str">
            <v>Tax law: IPI</v>
          </cell>
        </row>
        <row r="112">
          <cell r="B112" t="str">
            <v>J_1BTAXLW3</v>
          </cell>
          <cell r="C112" t="str">
            <v>ISS Tax Law</v>
          </cell>
        </row>
        <row r="113">
          <cell r="B113" t="str">
            <v>J_1BTAXLW4</v>
          </cell>
          <cell r="C113" t="str">
            <v>COFINS Tax Law</v>
          </cell>
        </row>
        <row r="114">
          <cell r="B114" t="str">
            <v>J_1BTAXLW5</v>
          </cell>
          <cell r="C114" t="str">
            <v>PIS Tax Law</v>
          </cell>
        </row>
        <row r="115">
          <cell r="B115" t="str">
            <v>J_1BTXSDC</v>
          </cell>
          <cell r="C115" t="str">
            <v>SD tax code</v>
          </cell>
        </row>
        <row r="116">
          <cell r="B116" t="str">
            <v>KANNR</v>
          </cell>
          <cell r="C116" t="str">
            <v>KANBAN/Sequence Number</v>
          </cell>
        </row>
        <row r="117">
          <cell r="B117" t="str">
            <v>KBNKZ</v>
          </cell>
          <cell r="C117" t="str">
            <v>Kanban Indicator</v>
          </cell>
        </row>
        <row r="118">
          <cell r="B118" t="str">
            <v>KCBRGEW</v>
          </cell>
          <cell r="C118" t="str">
            <v>Cumulative gross weight of all batch split items</v>
          </cell>
        </row>
        <row r="119">
          <cell r="B119" t="str">
            <v>KCGEWEI</v>
          </cell>
          <cell r="C119" t="str">
            <v>Weight Unit</v>
          </cell>
        </row>
        <row r="120">
          <cell r="B120" t="str">
            <v>KCMENG</v>
          </cell>
          <cell r="C120" t="str">
            <v>Cumulative batch quantity of all split items (in StckUnit)</v>
          </cell>
        </row>
        <row r="121">
          <cell r="B121" t="str">
            <v>KCMENGVME</v>
          </cell>
          <cell r="C121" t="str">
            <v>Cumulative batch quantity of all split items in sales units</v>
          </cell>
        </row>
        <row r="122">
          <cell r="B122" t="str">
            <v>KCMENGVMEF</v>
          </cell>
          <cell r="C122" t="str">
            <v>Cumulated batch split quantity in VRKME and float</v>
          </cell>
        </row>
        <row r="123">
          <cell r="B123" t="str">
            <v>KCMENG_FLO</v>
          </cell>
          <cell r="C123" t="str">
            <v>Internal field/ Do not use     / KCMENG in float / MUM</v>
          </cell>
        </row>
        <row r="124">
          <cell r="B124" t="str">
            <v>KCNTGEW</v>
          </cell>
          <cell r="C124" t="str">
            <v>Cumulative net weight of all batch split items</v>
          </cell>
        </row>
        <row r="125">
          <cell r="B125" t="str">
            <v>KCVOLEH</v>
          </cell>
          <cell r="C125" t="str">
            <v>Volume unit</v>
          </cell>
        </row>
        <row r="126">
          <cell r="B126" t="str">
            <v>KCVOLUM</v>
          </cell>
          <cell r="C126" t="str">
            <v>Cumulative volume of all batch split items</v>
          </cell>
        </row>
        <row r="127">
          <cell r="B127" t="str">
            <v>KDAUF</v>
          </cell>
          <cell r="C127" t="str">
            <v>Sales Order Number</v>
          </cell>
        </row>
        <row r="128">
          <cell r="B128" t="str">
            <v>KDMAT</v>
          </cell>
          <cell r="C128" t="str">
            <v>Material Belonging to the Customer</v>
          </cell>
        </row>
        <row r="129">
          <cell r="B129" t="str">
            <v>KDPOS</v>
          </cell>
          <cell r="C129" t="str">
            <v>Item number in Sales Order</v>
          </cell>
        </row>
        <row r="130">
          <cell r="B130" t="str">
            <v>KMEIN</v>
          </cell>
          <cell r="C130" t="str">
            <v>Condition Unit</v>
          </cell>
        </row>
        <row r="131">
          <cell r="B131" t="str">
            <v>KMPMG</v>
          </cell>
          <cell r="C131" t="str">
            <v>Component quantity</v>
          </cell>
        </row>
        <row r="132">
          <cell r="B132" t="str">
            <v>KNTTP</v>
          </cell>
          <cell r="C132" t="str">
            <v>Account Assignment Category</v>
          </cell>
        </row>
        <row r="133">
          <cell r="B133" t="str">
            <v>KNUMH_CH</v>
          </cell>
          <cell r="C133" t="str">
            <v>Number of condition record from batch determination</v>
          </cell>
        </row>
        <row r="134">
          <cell r="B134" t="str">
            <v>KOKRS</v>
          </cell>
          <cell r="C134" t="str">
            <v>Controlling Area</v>
          </cell>
        </row>
        <row r="135">
          <cell r="B135" t="str">
            <v>KOMKZ</v>
          </cell>
          <cell r="C135" t="str">
            <v>Indicator for picking control</v>
          </cell>
        </row>
        <row r="136">
          <cell r="B136" t="str">
            <v>KONTO</v>
          </cell>
          <cell r="C136" t="str">
            <v>G/L Account Number</v>
          </cell>
        </row>
        <row r="137">
          <cell r="B137" t="str">
            <v>KOQUA</v>
          </cell>
          <cell r="C137" t="str">
            <v>Confirmation status of picking/putaway</v>
          </cell>
        </row>
        <row r="138">
          <cell r="B138" t="str">
            <v>KOQUI</v>
          </cell>
          <cell r="C138" t="str">
            <v>Picking is subject to confirmation</v>
          </cell>
        </row>
        <row r="139">
          <cell r="B139" t="str">
            <v>KOSTA</v>
          </cell>
          <cell r="C139" t="str">
            <v>Picking status/Putaway status</v>
          </cell>
        </row>
        <row r="140">
          <cell r="B140" t="str">
            <v>KOSTL</v>
          </cell>
          <cell r="C140" t="str">
            <v>Cost Center</v>
          </cell>
        </row>
        <row r="141">
          <cell r="B141" t="str">
            <v>KOWRR</v>
          </cell>
          <cell r="C141" t="str">
            <v>Statistical Values</v>
          </cell>
        </row>
        <row r="142">
          <cell r="B142" t="str">
            <v>KPEIN</v>
          </cell>
          <cell r="C142" t="str">
            <v>Condition Pricing Unit</v>
          </cell>
        </row>
        <row r="143">
          <cell r="B143" t="str">
            <v>KVGR1</v>
          </cell>
          <cell r="C143" t="str">
            <v>Customer group 1</v>
          </cell>
        </row>
        <row r="144">
          <cell r="B144" t="str">
            <v>KVGR2</v>
          </cell>
          <cell r="C144" t="str">
            <v>Customer group 2</v>
          </cell>
        </row>
        <row r="145">
          <cell r="B145" t="str">
            <v>KVGR3</v>
          </cell>
          <cell r="C145" t="str">
            <v>Customer group 3</v>
          </cell>
        </row>
        <row r="146">
          <cell r="B146" t="str">
            <v>KVGR4</v>
          </cell>
          <cell r="C146" t="str">
            <v>Customer group 4</v>
          </cell>
        </row>
        <row r="147">
          <cell r="B147" t="str">
            <v>KVGR5</v>
          </cell>
          <cell r="C147" t="str">
            <v>Customer group 5</v>
          </cell>
        </row>
        <row r="148">
          <cell r="B148" t="str">
            <v>KZBEF</v>
          </cell>
          <cell r="C148" t="str">
            <v>Indicator Inventory Management active</v>
          </cell>
        </row>
        <row r="149">
          <cell r="B149" t="str">
            <v>KZBEW</v>
          </cell>
          <cell r="C149" t="str">
            <v>Movement Indicator</v>
          </cell>
        </row>
        <row r="150">
          <cell r="B150" t="str">
            <v>KZBWS</v>
          </cell>
          <cell r="C150" t="str">
            <v>Valuation of Special Stock</v>
          </cell>
        </row>
        <row r="151">
          <cell r="B151" t="str">
            <v>KZDLG</v>
          </cell>
          <cell r="C151" t="str">
            <v>Indicator: dynamic storage bin in warehouse management</v>
          </cell>
        </row>
        <row r="152">
          <cell r="B152" t="str">
            <v>KZEAR</v>
          </cell>
          <cell r="C152" t="str">
            <v>Final issue for this reservation</v>
          </cell>
        </row>
        <row r="153">
          <cell r="B153" t="str">
            <v>KZECH</v>
          </cell>
          <cell r="C153" t="str">
            <v>Determination of batch entry in the production/process order</v>
          </cell>
        </row>
        <row r="154">
          <cell r="B154" t="str">
            <v>KZFME</v>
          </cell>
          <cell r="C154" t="str">
            <v>ID: Leading unit of measure for completing a transaction</v>
          </cell>
        </row>
        <row r="155">
          <cell r="B155" t="str">
            <v>KZPOD</v>
          </cell>
          <cell r="C155" t="str">
            <v>POD indicator (relevance, verification, confirmation)</v>
          </cell>
        </row>
        <row r="156">
          <cell r="B156" t="str">
            <v>KZTLF</v>
          </cell>
          <cell r="C156" t="str">
            <v>Partial delivery at item level</v>
          </cell>
        </row>
        <row r="157">
          <cell r="B157" t="str">
            <v>KZUML</v>
          </cell>
          <cell r="C157" t="str">
            <v>Stock transfer/transfer posting</v>
          </cell>
        </row>
        <row r="158">
          <cell r="B158" t="str">
            <v>KZUMW</v>
          </cell>
          <cell r="C158" t="str">
            <v>Environmentally Relevant</v>
          </cell>
        </row>
        <row r="159">
          <cell r="B159" t="str">
            <v>KZVBR</v>
          </cell>
          <cell r="C159" t="str">
            <v>Consumption posting</v>
          </cell>
        </row>
        <row r="160">
          <cell r="B160" t="str">
            <v>KZWI1</v>
          </cell>
          <cell r="C160" t="str">
            <v>Subtotal 1 from pricing procedure for condition</v>
          </cell>
        </row>
        <row r="161">
          <cell r="B161" t="str">
            <v>KZWI2</v>
          </cell>
          <cell r="C161" t="str">
            <v>Subtotal 2 from pricing procedure for condition</v>
          </cell>
        </row>
        <row r="162">
          <cell r="B162" t="str">
            <v>KZWI3</v>
          </cell>
          <cell r="C162" t="str">
            <v>Subtotal 3 from pricing procedure for condition</v>
          </cell>
        </row>
        <row r="163">
          <cell r="B163" t="str">
            <v>KZWI4</v>
          </cell>
          <cell r="C163" t="str">
            <v>Subtotal 4 from pricing procedure for condition</v>
          </cell>
        </row>
        <row r="164">
          <cell r="B164" t="str">
            <v>KZWI5</v>
          </cell>
          <cell r="C164" t="str">
            <v>Subtotal 5 from pricing procedure for condition</v>
          </cell>
        </row>
        <row r="165">
          <cell r="B165" t="str">
            <v>KZWI6</v>
          </cell>
          <cell r="C165" t="str">
            <v>Subtotal 6 from pricing procedure for condition</v>
          </cell>
        </row>
        <row r="166">
          <cell r="B166" t="str">
            <v>KZWSO</v>
          </cell>
          <cell r="C166" t="str">
            <v>Units of measure usage</v>
          </cell>
        </row>
        <row r="167">
          <cell r="B167" t="str">
            <v>LADGR</v>
          </cell>
          <cell r="C167" t="str">
            <v>Loading Group</v>
          </cell>
        </row>
        <row r="168">
          <cell r="B168" t="str">
            <v>LFBNR</v>
          </cell>
          <cell r="C168" t="str">
            <v>Document No. of a Reference Document</v>
          </cell>
        </row>
        <row r="169">
          <cell r="B169" t="str">
            <v>LFDEZ</v>
          </cell>
          <cell r="C169" t="str">
            <v>Not relevant for distribution for WMS</v>
          </cell>
        </row>
        <row r="170">
          <cell r="B170" t="str">
            <v>LFGJA</v>
          </cell>
          <cell r="C170" t="str">
            <v>Fiscal Year of Current Period</v>
          </cell>
        </row>
        <row r="171">
          <cell r="B171" t="str">
            <v>LFIMG</v>
          </cell>
          <cell r="C171" t="str">
            <v>Actual quantity delivered (in sales units)</v>
          </cell>
        </row>
        <row r="172">
          <cell r="B172" t="str">
            <v>LFIMG_FLO</v>
          </cell>
          <cell r="C172" t="str">
            <v>Internal field/ Do not use     / LFIMG in float / MUM</v>
          </cell>
        </row>
        <row r="173">
          <cell r="B173" t="str">
            <v>LFPOS</v>
          </cell>
          <cell r="C173" t="str">
            <v>Item of a Reference Document</v>
          </cell>
        </row>
        <row r="174">
          <cell r="B174" t="str">
            <v>LGBZO</v>
          </cell>
          <cell r="C174" t="str">
            <v>Staging Area for Warehouse Complex</v>
          </cell>
        </row>
        <row r="175">
          <cell r="B175" t="str">
            <v>LGMNG</v>
          </cell>
          <cell r="C175" t="str">
            <v>Actual quantity delivered in stockkeeping units</v>
          </cell>
        </row>
        <row r="176">
          <cell r="B176" t="str">
            <v>LGMNG_FLO</v>
          </cell>
          <cell r="C176" t="str">
            <v>Internal field/ Do not use     / LGMNG in float / MUM</v>
          </cell>
        </row>
        <row r="177">
          <cell r="B177" t="str">
            <v>LGNUM</v>
          </cell>
          <cell r="C177" t="str">
            <v>Warehouse Number / Warehouse Complex</v>
          </cell>
        </row>
        <row r="178">
          <cell r="B178" t="str">
            <v>LGORT</v>
          </cell>
          <cell r="C178" t="str">
            <v>Storage location</v>
          </cell>
        </row>
        <row r="179">
          <cell r="B179" t="str">
            <v>LGPBE</v>
          </cell>
          <cell r="C179" t="str">
            <v>Storage Bin</v>
          </cell>
        </row>
        <row r="180">
          <cell r="B180" t="str">
            <v>LGPLA</v>
          </cell>
          <cell r="C180" t="str">
            <v>Storage Bin</v>
          </cell>
        </row>
        <row r="181">
          <cell r="B181" t="str">
            <v>LGTOR</v>
          </cell>
          <cell r="C181" t="str">
            <v>Door for Warehouse Number</v>
          </cell>
        </row>
        <row r="182">
          <cell r="B182" t="str">
            <v>LGTYP</v>
          </cell>
          <cell r="C182" t="str">
            <v>Storage Type</v>
          </cell>
        </row>
        <row r="183">
          <cell r="B183" t="str">
            <v>LICHN</v>
          </cell>
          <cell r="C183" t="str">
            <v>Supplier Batch Number</v>
          </cell>
        </row>
        <row r="184">
          <cell r="B184" t="str">
            <v>LIFEXPOS</v>
          </cell>
          <cell r="C184" t="str">
            <v>External item number</v>
          </cell>
        </row>
        <row r="185">
          <cell r="B185" t="str">
            <v>LISPL</v>
          </cell>
          <cell r="C185" t="str">
            <v>Split to warehouse number required</v>
          </cell>
        </row>
        <row r="186">
          <cell r="B186" t="str">
            <v>LVSTA</v>
          </cell>
          <cell r="C186" t="str">
            <v>Status of warehouse management activities</v>
          </cell>
        </row>
        <row r="187">
          <cell r="B187" t="str">
            <v>MAGRV</v>
          </cell>
          <cell r="C187" t="str">
            <v>Material Group: Packaging Materials</v>
          </cell>
        </row>
        <row r="188">
          <cell r="B188" t="str">
            <v>MANDT</v>
          </cell>
          <cell r="C188" t="str">
            <v>Client</v>
          </cell>
        </row>
        <row r="189">
          <cell r="B189" t="str">
            <v>MATKL</v>
          </cell>
          <cell r="C189" t="str">
            <v>Material Group</v>
          </cell>
        </row>
        <row r="190">
          <cell r="B190" t="str">
            <v>MATNR</v>
          </cell>
          <cell r="C190" t="str">
            <v>Material Number</v>
          </cell>
        </row>
        <row r="191">
          <cell r="B191" t="str">
            <v>MATWA</v>
          </cell>
          <cell r="C191" t="str">
            <v>Material entered</v>
          </cell>
        </row>
        <row r="192">
          <cell r="B192" t="str">
            <v>MBDAT</v>
          </cell>
          <cell r="C192" t="str">
            <v>Material Staging/Availability Date</v>
          </cell>
        </row>
        <row r="193">
          <cell r="B193" t="str">
            <v>MBUHR</v>
          </cell>
          <cell r="C193" t="str">
            <v>Material Staging Time (Local, Relating to a Plant)</v>
          </cell>
        </row>
        <row r="194">
          <cell r="B194" t="str">
            <v>MEINS</v>
          </cell>
          <cell r="C194" t="str">
            <v>Base Unit of Measure</v>
          </cell>
        </row>
        <row r="195">
          <cell r="B195" t="str">
            <v>MFRGR</v>
          </cell>
          <cell r="C195" t="str">
            <v>Material freight group</v>
          </cell>
        </row>
        <row r="196">
          <cell r="B196" t="str">
            <v>MILL_UCDET</v>
          </cell>
          <cell r="C196" t="str">
            <v>Batch Determination for Original Batches</v>
          </cell>
        </row>
        <row r="197">
          <cell r="B197" t="str">
            <v>MPROF</v>
          </cell>
          <cell r="C197" t="str">
            <v>Mfr part profile</v>
          </cell>
        </row>
        <row r="198">
          <cell r="B198" t="str">
            <v>MTART</v>
          </cell>
          <cell r="C198" t="str">
            <v>Material type</v>
          </cell>
        </row>
        <row r="199">
          <cell r="B199" t="str">
            <v>MTVFP</v>
          </cell>
          <cell r="C199" t="str">
            <v>Checking Group for Availability Check</v>
          </cell>
        </row>
        <row r="200">
          <cell r="B200" t="str">
            <v>MVGR1</v>
          </cell>
          <cell r="C200" t="str">
            <v>Material group 1</v>
          </cell>
        </row>
        <row r="201">
          <cell r="B201" t="str">
            <v>MVGR2</v>
          </cell>
          <cell r="C201" t="str">
            <v>Material group 2</v>
          </cell>
        </row>
        <row r="202">
          <cell r="B202" t="str">
            <v>MVGR3</v>
          </cell>
          <cell r="C202" t="str">
            <v>Material group 3</v>
          </cell>
        </row>
        <row r="203">
          <cell r="B203" t="str">
            <v>MVGR4</v>
          </cell>
          <cell r="C203" t="str">
            <v>Material group 4</v>
          </cell>
        </row>
        <row r="204">
          <cell r="B204" t="str">
            <v>MVGR5</v>
          </cell>
          <cell r="C204" t="str">
            <v>Material group 5</v>
          </cell>
        </row>
        <row r="205">
          <cell r="B205" t="str">
            <v>NACHL</v>
          </cell>
          <cell r="C205" t="str">
            <v>Customer has not posted goods receipt</v>
          </cell>
        </row>
        <row r="206">
          <cell r="B206" t="str">
            <v>NETPR</v>
          </cell>
          <cell r="C206" t="str">
            <v>Net Price</v>
          </cell>
        </row>
        <row r="207">
          <cell r="B207" t="str">
            <v>NETWR</v>
          </cell>
          <cell r="C207" t="str">
            <v>Net Value in Document Currency</v>
          </cell>
        </row>
        <row r="208">
          <cell r="B208" t="str">
            <v>NOATP</v>
          </cell>
          <cell r="C208" t="str">
            <v>Indicator: deactivate availability check</v>
          </cell>
        </row>
        <row r="209">
          <cell r="B209" t="str">
            <v>NOPCK</v>
          </cell>
          <cell r="C209" t="str">
            <v>Indicator: not relevant for picking</v>
          </cell>
        </row>
        <row r="210">
          <cell r="B210" t="str">
            <v>NOWAB</v>
          </cell>
          <cell r="C210" t="str">
            <v>Indicator: Item Not Relevant for Goods Movements</v>
          </cell>
        </row>
        <row r="211">
          <cell r="B211" t="str">
            <v>NTGEW</v>
          </cell>
          <cell r="C211" t="str">
            <v>Net weight</v>
          </cell>
        </row>
        <row r="212">
          <cell r="B212" t="str">
            <v>OBJKO</v>
          </cell>
          <cell r="C212" t="str">
            <v>Object Number at Header Level</v>
          </cell>
        </row>
        <row r="213">
          <cell r="B213" t="str">
            <v>OBJPO</v>
          </cell>
          <cell r="C213" t="str">
            <v>Object Number at Item Level</v>
          </cell>
        </row>
        <row r="214">
          <cell r="B214" t="str">
            <v>ORMNG</v>
          </cell>
          <cell r="C214" t="str">
            <v>Original Quantity of Delivery Item</v>
          </cell>
        </row>
        <row r="215">
          <cell r="B215" t="str">
            <v>PAOBJNR</v>
          </cell>
          <cell r="C215" t="str">
            <v>Profitability Segment Number (CO-PA)</v>
          </cell>
        </row>
        <row r="216">
          <cell r="B216" t="str">
            <v>PCKPF</v>
          </cell>
          <cell r="C216" t="str">
            <v>Packing control</v>
          </cell>
        </row>
        <row r="217">
          <cell r="B217" t="str">
            <v>PDSTA</v>
          </cell>
          <cell r="C217" t="str">
            <v>POD status on item level</v>
          </cell>
        </row>
        <row r="218">
          <cell r="B218" t="str">
            <v>PKSTA</v>
          </cell>
          <cell r="C218" t="str">
            <v>Packing status of item</v>
          </cell>
        </row>
        <row r="219">
          <cell r="B219" t="str">
            <v>PLART</v>
          </cell>
          <cell r="C219" t="str">
            <v>Planning type</v>
          </cell>
        </row>
        <row r="220">
          <cell r="B220" t="str">
            <v>PODREL</v>
          </cell>
          <cell r="C220" t="str">
            <v>POD Control (Proof of Delivery)</v>
          </cell>
        </row>
        <row r="221">
          <cell r="B221" t="str">
            <v>POSAR</v>
          </cell>
          <cell r="C221" t="str">
            <v>Item Type</v>
          </cell>
        </row>
        <row r="222">
          <cell r="B222" t="str">
            <v>POSNR</v>
          </cell>
          <cell r="C222" t="str">
            <v>Delivery Item</v>
          </cell>
        </row>
        <row r="223">
          <cell r="B223" t="str">
            <v>POSNR_PP</v>
          </cell>
          <cell r="C223" t="str">
            <v>Order item number</v>
          </cell>
        </row>
        <row r="224">
          <cell r="B224" t="str">
            <v>POSNV</v>
          </cell>
          <cell r="C224" t="str">
            <v>Originating item</v>
          </cell>
        </row>
        <row r="225">
          <cell r="B225" t="str">
            <v>POSTING_CHANGE</v>
          </cell>
          <cell r="C225" t="str">
            <v>Goods Movement Control: HU</v>
          </cell>
        </row>
        <row r="226">
          <cell r="B226" t="str">
            <v>PRBME</v>
          </cell>
          <cell r="C226" t="str">
            <v>Base unit of measure for product group</v>
          </cell>
        </row>
        <row r="227">
          <cell r="B227" t="str">
            <v>PRCTR</v>
          </cell>
          <cell r="C227" t="str">
            <v>Profit Center</v>
          </cell>
        </row>
        <row r="228">
          <cell r="B228" t="str">
            <v>PREFE</v>
          </cell>
          <cell r="C228" t="str">
            <v>Preference indicator in export/import</v>
          </cell>
        </row>
        <row r="229">
          <cell r="B229" t="str">
            <v>PRE_VL_ETENS</v>
          </cell>
          <cell r="C229" t="str">
            <v>Sequential Number of Supplier Confirmation</v>
          </cell>
        </row>
        <row r="230">
          <cell r="B230" t="str">
            <v>PRODH</v>
          </cell>
          <cell r="C230" t="str">
            <v>Product hierarchy</v>
          </cell>
        </row>
        <row r="231">
          <cell r="B231" t="str">
            <v>PROFL</v>
          </cell>
          <cell r="C231" t="str">
            <v>Dangerous Goods Indicator Profile</v>
          </cell>
        </row>
        <row r="232">
          <cell r="B232" t="str">
            <v>PROSA</v>
          </cell>
          <cell r="C232" t="str">
            <v>ID for material determination</v>
          </cell>
        </row>
        <row r="233">
          <cell r="B233" t="str">
            <v>PSPNR</v>
          </cell>
          <cell r="C233" t="str">
            <v>Project (internal)</v>
          </cell>
        </row>
        <row r="234">
          <cell r="B234" t="str">
            <v>PSTYV</v>
          </cell>
          <cell r="C234" t="str">
            <v>Delivery item category</v>
          </cell>
        </row>
        <row r="235">
          <cell r="B235" t="str">
            <v>PS_PSP_PNR</v>
          </cell>
          <cell r="C235" t="str">
            <v>Work Breakdown Structure Element (WBS Element)</v>
          </cell>
        </row>
        <row r="236">
          <cell r="B236" t="str">
            <v>QPLOS</v>
          </cell>
          <cell r="C236" t="str">
            <v>Inspection Lot Number</v>
          </cell>
        </row>
        <row r="237">
          <cell r="B237" t="str">
            <v>QTLOS</v>
          </cell>
          <cell r="C237" t="str">
            <v>Partial lot number</v>
          </cell>
        </row>
        <row r="238">
          <cell r="B238" t="str">
            <v>RBLVS</v>
          </cell>
          <cell r="C238" t="str">
            <v>Reference movement type for WM from material movements</v>
          </cell>
        </row>
        <row r="239">
          <cell r="B239" t="str">
            <v>RFVGTYP</v>
          </cell>
          <cell r="C239" t="str">
            <v>Type of preceding document in central system (long)</v>
          </cell>
        </row>
        <row r="240">
          <cell r="B240" t="str">
            <v>RSART</v>
          </cell>
          <cell r="C240" t="str">
            <v>Record type</v>
          </cell>
        </row>
        <row r="241">
          <cell r="B241" t="str">
            <v>RSNUM</v>
          </cell>
          <cell r="C241" t="str">
            <v>Number of reservation/dependent requirements</v>
          </cell>
        </row>
        <row r="242">
          <cell r="B242" t="str">
            <v>RSPOS</v>
          </cell>
          <cell r="C242" t="str">
            <v>Item Number of Reservation / Dependent Requirements</v>
          </cell>
        </row>
        <row r="243">
          <cell r="B243" t="str">
            <v>RULES</v>
          </cell>
          <cell r="C243" t="str">
            <v>Stock determination rule</v>
          </cell>
        </row>
        <row r="244">
          <cell r="B244" t="str">
            <v>SERAIL</v>
          </cell>
          <cell r="C244" t="str">
            <v>Serial Number Profile</v>
          </cell>
        </row>
        <row r="245">
          <cell r="B245" t="str">
            <v>SERNR</v>
          </cell>
          <cell r="C245" t="str">
            <v>BOM explosion number</v>
          </cell>
        </row>
        <row r="246">
          <cell r="B246" t="str">
            <v>SGT_RCAT</v>
          </cell>
          <cell r="C246" t="str">
            <v>Requirement Segment</v>
          </cell>
        </row>
        <row r="247">
          <cell r="B247" t="str">
            <v>SGT_SCAT</v>
          </cell>
          <cell r="C247" t="str">
            <v>Stock Segment</v>
          </cell>
        </row>
        <row r="248">
          <cell r="B248" t="str">
            <v>SHKZG</v>
          </cell>
          <cell r="C248" t="str">
            <v>Returns Item</v>
          </cell>
        </row>
        <row r="249">
          <cell r="B249" t="str">
            <v>SHKZG_UM</v>
          </cell>
          <cell r="C249" t="str">
            <v>Indicator: UNMAT in main posting</v>
          </cell>
        </row>
        <row r="250">
          <cell r="B250" t="str">
            <v>SITKZ</v>
          </cell>
          <cell r="C250" t="str">
            <v>Specification for Issuing Valuated Stock in Transit</v>
          </cell>
        </row>
        <row r="251">
          <cell r="B251" t="str">
            <v>SITUA</v>
          </cell>
          <cell r="C251" t="str">
            <v>Indicator for situation</v>
          </cell>
        </row>
        <row r="252">
          <cell r="B252" t="str">
            <v>SOBKZ</v>
          </cell>
          <cell r="C252" t="str">
            <v>Special Stock Indicator</v>
          </cell>
        </row>
        <row r="253">
          <cell r="B253" t="str">
            <v>SONUM</v>
          </cell>
          <cell r="C253" t="str">
            <v>Special Stock Number</v>
          </cell>
        </row>
        <row r="254">
          <cell r="B254" t="str">
            <v>SPART</v>
          </cell>
          <cell r="C254" t="str">
            <v>Division</v>
          </cell>
        </row>
        <row r="255">
          <cell r="B255" t="str">
            <v>SPE_ALTERNATE</v>
          </cell>
          <cell r="C255" t="str">
            <v>Alternate Product Number</v>
          </cell>
        </row>
        <row r="256">
          <cell r="B256" t="str">
            <v>SPE_APO_QNTYDIV</v>
          </cell>
          <cell r="C256" t="str">
            <v>Denominator of Quotient for Unit of Measure Conversion</v>
          </cell>
        </row>
        <row r="257">
          <cell r="B257" t="str">
            <v>SPE_APO_QNTYFAC</v>
          </cell>
          <cell r="C257" t="str">
            <v>Numerator of Quotient for Unit of Measure Conversion</v>
          </cell>
        </row>
        <row r="258">
          <cell r="B258" t="str">
            <v>SPE_ATP_TMSTMP</v>
          </cell>
          <cell r="C258" t="str">
            <v>ATP Time Stamp</v>
          </cell>
        </row>
        <row r="259">
          <cell r="B259" t="str">
            <v>SPE_AUTH_COMPLET</v>
          </cell>
          <cell r="C259" t="str">
            <v>RMA completion indicator</v>
          </cell>
        </row>
        <row r="260">
          <cell r="B260" t="str">
            <v>SPE_AUTH_NUMBER</v>
          </cell>
          <cell r="C260" t="str">
            <v>Return Material Authorization Number</v>
          </cell>
        </row>
        <row r="261">
          <cell r="B261" t="str">
            <v>SPE_BXP_DATE_EXT</v>
          </cell>
          <cell r="C261" t="str">
            <v>Begin date of validity period of returns delivery</v>
          </cell>
        </row>
        <row r="262">
          <cell r="B262" t="str">
            <v>SPE_COMPL_MVT</v>
          </cell>
          <cell r="C262" t="str">
            <v>Completion of Goods Movements after Difference Postings</v>
          </cell>
        </row>
        <row r="263">
          <cell r="B263" t="str">
            <v>SPE_EXCEPT_CODE</v>
          </cell>
          <cell r="C263" t="str">
            <v>Exception Code Warehouse for Quantity Difference</v>
          </cell>
        </row>
        <row r="264">
          <cell r="B264" t="str">
            <v>SPE_EXP_DATE_EXT</v>
          </cell>
          <cell r="C264" t="str">
            <v>End date of validity period of returns delivery</v>
          </cell>
        </row>
        <row r="265">
          <cell r="B265" t="str">
            <v>SPE_EXP_DATE_INT</v>
          </cell>
          <cell r="C265" t="str">
            <v>End date of internal validity period of returns delivery</v>
          </cell>
        </row>
        <row r="266">
          <cell r="B266" t="str">
            <v>SPE_FOLLOW_UP</v>
          </cell>
          <cell r="C266" t="str">
            <v>Default Follow-Up Activity Code</v>
          </cell>
        </row>
        <row r="267">
          <cell r="B267" t="str">
            <v>SPE_GEN_ELIKZ</v>
          </cell>
          <cell r="C267" t="str">
            <v>"Delivery Completed" Indicator</v>
          </cell>
        </row>
        <row r="268">
          <cell r="B268" t="str">
            <v>SPE_HERKL</v>
          </cell>
          <cell r="C268" t="str">
            <v>Country of Origin of Material (Non-Preferential Origin)</v>
          </cell>
        </row>
        <row r="269">
          <cell r="B269" t="str">
            <v>SPE_IMWRK</v>
          </cell>
          <cell r="C269" t="str">
            <v>Inbound Delivery item has Status 'In Plant'</v>
          </cell>
        </row>
        <row r="270">
          <cell r="B270" t="str">
            <v>SPE_INSPOUT_GUID</v>
          </cell>
          <cell r="C270" t="str">
            <v>Inspections: Inspection outcome GUID set by EWM</v>
          </cell>
        </row>
        <row r="271">
          <cell r="B271" t="str">
            <v>SPE_KEEP_QTY</v>
          </cell>
          <cell r="C271" t="str">
            <v>Retention Quantity for Scrap. Process in EWM</v>
          </cell>
        </row>
        <row r="272">
          <cell r="B272" t="str">
            <v>SPE_LIEFFZ</v>
          </cell>
          <cell r="C272" t="str">
            <v>Cumulative Qty for SchedAgr - Vendor's Point of View</v>
          </cell>
        </row>
        <row r="273">
          <cell r="B273" t="str">
            <v>SPE_LIFEXPOS2</v>
          </cell>
          <cell r="C273" t="str">
            <v>External item identifier</v>
          </cell>
        </row>
        <row r="274">
          <cell r="B274" t="str">
            <v>SPE_MAT_SUBST</v>
          </cell>
          <cell r="C274" t="str">
            <v>Reason for material substitution</v>
          </cell>
        </row>
        <row r="275">
          <cell r="B275" t="str">
            <v>SPE_ORIG_SYS</v>
          </cell>
          <cell r="C275" t="str">
            <v>Original System Type</v>
          </cell>
        </row>
        <row r="276">
          <cell r="B276" t="str">
            <v>SPE_SCRAP_IND</v>
          </cell>
          <cell r="C276" t="str">
            <v>Scrap Indicator for EWM Processing</v>
          </cell>
        </row>
        <row r="277">
          <cell r="B277" t="str">
            <v>SPE_VERSION</v>
          </cell>
          <cell r="C277" t="str">
            <v>Delivery Version at Confirmation</v>
          </cell>
        </row>
        <row r="278">
          <cell r="B278" t="str">
            <v>STADAT</v>
          </cell>
          <cell r="C278" t="str">
            <v>Statistics date</v>
          </cell>
        </row>
        <row r="279">
          <cell r="B279" t="str">
            <v>STAFO</v>
          </cell>
          <cell r="C279" t="str">
            <v>Update Group for statistics update</v>
          </cell>
        </row>
        <row r="280">
          <cell r="B280" t="str">
            <v>SUMBD</v>
          </cell>
          <cell r="C280" t="str">
            <v>Summing up of requirements</v>
          </cell>
        </row>
        <row r="281">
          <cell r="B281" t="str">
            <v>TRAGR</v>
          </cell>
          <cell r="C281" t="str">
            <v>Transportation Group</v>
          </cell>
        </row>
        <row r="282">
          <cell r="B282" t="str">
            <v>UEBTK</v>
          </cell>
          <cell r="C282" t="str">
            <v>Indicator: Unlimited Overdelivery Allowed</v>
          </cell>
        </row>
        <row r="283">
          <cell r="B283" t="str">
            <v>UEBTO</v>
          </cell>
          <cell r="C283" t="str">
            <v>Overdelivery Tolerance Limit</v>
          </cell>
        </row>
        <row r="284">
          <cell r="B284" t="str">
            <v>UECHA</v>
          </cell>
          <cell r="C284" t="str">
            <v>Higher-Level Item of Batch Split Item</v>
          </cell>
        </row>
        <row r="285">
          <cell r="B285" t="str">
            <v>UEPOS</v>
          </cell>
          <cell r="C285" t="str">
            <v>Higher-Level item in bill of material structures</v>
          </cell>
        </row>
        <row r="286">
          <cell r="B286" t="str">
            <v>UEPVW</v>
          </cell>
          <cell r="C286" t="str">
            <v>ID for higher-level item usage</v>
          </cell>
        </row>
        <row r="287">
          <cell r="B287" t="str">
            <v>UMBAR</v>
          </cell>
          <cell r="C287" t="str">
            <v>Valuation Type of Transfer Batch</v>
          </cell>
        </row>
        <row r="288">
          <cell r="B288" t="str">
            <v>UMBSQ</v>
          </cell>
          <cell r="C288" t="str">
            <v>Stock Category in the Warehouse Management System</v>
          </cell>
        </row>
        <row r="289">
          <cell r="B289" t="str">
            <v>UMCHA</v>
          </cell>
          <cell r="C289" t="str">
            <v>Receiving/Issuing Batch</v>
          </cell>
        </row>
        <row r="290">
          <cell r="B290" t="str">
            <v>UMLGO</v>
          </cell>
          <cell r="C290" t="str">
            <v>Receiving/issuing storage location</v>
          </cell>
        </row>
        <row r="291">
          <cell r="B291" t="str">
            <v>UMMAT</v>
          </cell>
          <cell r="C291" t="str">
            <v>Receiving/Issuing Material</v>
          </cell>
        </row>
        <row r="292">
          <cell r="B292" t="str">
            <v>UMREF</v>
          </cell>
          <cell r="C292" t="str">
            <v>Conversion factor: quantities</v>
          </cell>
        </row>
        <row r="293">
          <cell r="B293" t="str">
            <v>UMREV</v>
          </cell>
          <cell r="C293" t="str">
            <v>Conversion Factor of Delivery Quantity VRKME for MEINS</v>
          </cell>
        </row>
        <row r="294">
          <cell r="B294" t="str">
            <v>UMSOK</v>
          </cell>
          <cell r="C294" t="str">
            <v>Special stock indicator for physical stock transfer</v>
          </cell>
        </row>
        <row r="295">
          <cell r="B295" t="str">
            <v>UMVKN</v>
          </cell>
          <cell r="C295" t="str">
            <v>Denominator (Divisor) for Conversion of Sales Qty into SKU</v>
          </cell>
        </row>
        <row r="296">
          <cell r="B296" t="str">
            <v>UMVKZ</v>
          </cell>
          <cell r="C296" t="str">
            <v>Numerator (factor) for conversion of sales quantity into SKU</v>
          </cell>
        </row>
        <row r="297">
          <cell r="B297" t="str">
            <v>UMWRK</v>
          </cell>
          <cell r="C297" t="str">
            <v>Receiving plant/issuing plant</v>
          </cell>
        </row>
        <row r="298">
          <cell r="B298" t="str">
            <v>UM_PS_PSP_PNR</v>
          </cell>
          <cell r="C298" t="str">
            <v>Receiving/Issuing (WBS Element)</v>
          </cell>
        </row>
        <row r="299">
          <cell r="B299" t="str">
            <v>UNTTO</v>
          </cell>
          <cell r="C299" t="str">
            <v>Underdelivery Tolerance Limit</v>
          </cell>
        </row>
        <row r="300">
          <cell r="B300" t="str">
            <v>UPFLU</v>
          </cell>
          <cell r="C300" t="str">
            <v>Update indicator for delivery document flow</v>
          </cell>
        </row>
        <row r="301">
          <cell r="B301" t="str">
            <v>USONU</v>
          </cell>
          <cell r="C301" t="str">
            <v>Special Stock Number</v>
          </cell>
        </row>
        <row r="302">
          <cell r="B302" t="str">
            <v>UVALL</v>
          </cell>
          <cell r="C302" t="str">
            <v>General Incompletion Status of Item</v>
          </cell>
        </row>
        <row r="303">
          <cell r="B303" t="str">
            <v>UVFAK</v>
          </cell>
          <cell r="C303" t="str">
            <v>Item Incompletion Status with Respect to Billing</v>
          </cell>
        </row>
        <row r="304">
          <cell r="B304" t="str">
            <v>UVP01</v>
          </cell>
          <cell r="C304" t="str">
            <v>Customer reserves 1: Item status</v>
          </cell>
        </row>
        <row r="305">
          <cell r="B305" t="str">
            <v>UVP02</v>
          </cell>
          <cell r="C305" t="str">
            <v>Customer reserves 2: Item status</v>
          </cell>
        </row>
        <row r="306">
          <cell r="B306" t="str">
            <v>UVP03</v>
          </cell>
          <cell r="C306" t="str">
            <v>Item reserves 3: Item status</v>
          </cell>
        </row>
        <row r="307">
          <cell r="B307" t="str">
            <v>UVP04</v>
          </cell>
          <cell r="C307" t="str">
            <v>Item reserves 4: Item status</v>
          </cell>
        </row>
        <row r="308">
          <cell r="B308" t="str">
            <v>UVP05</v>
          </cell>
          <cell r="C308" t="str">
            <v>Customer reserves 5: Item status</v>
          </cell>
        </row>
        <row r="309">
          <cell r="B309" t="str">
            <v>UVPAK</v>
          </cell>
          <cell r="C309" t="str">
            <v>Incomplete status of item for packaging</v>
          </cell>
        </row>
        <row r="310">
          <cell r="B310" t="str">
            <v>UVPIK</v>
          </cell>
          <cell r="C310" t="str">
            <v>Incomplete status of item for picking/putaway</v>
          </cell>
        </row>
        <row r="311">
          <cell r="B311" t="str">
            <v>UVVLK</v>
          </cell>
          <cell r="C311" t="str">
            <v>Incompletion Status of the Item with Regard to Delivery</v>
          </cell>
        </row>
        <row r="312">
          <cell r="B312" t="str">
            <v>UVWAK</v>
          </cell>
          <cell r="C312" t="str">
            <v>Incomplete status of item regarding goods issue</v>
          </cell>
        </row>
        <row r="313">
          <cell r="B313" t="str">
            <v>VBEAF</v>
          </cell>
          <cell r="C313" t="str">
            <v>Fixed shipping processing time in days (= setup time)</v>
          </cell>
        </row>
        <row r="314">
          <cell r="B314" t="str">
            <v>VBEAV</v>
          </cell>
          <cell r="C314" t="str">
            <v>Variable shipping processing time in days</v>
          </cell>
        </row>
        <row r="315">
          <cell r="B315" t="str">
            <v>VBELN</v>
          </cell>
          <cell r="C315" t="str">
            <v>Delivery</v>
          </cell>
        </row>
        <row r="316">
          <cell r="B316" t="str">
            <v>VBELV</v>
          </cell>
          <cell r="C316" t="str">
            <v>Originating document</v>
          </cell>
        </row>
        <row r="317">
          <cell r="B317" t="str">
            <v>VBTYV</v>
          </cell>
          <cell r="C317" t="str">
            <v>SD Document Category (Long)</v>
          </cell>
        </row>
        <row r="318">
          <cell r="B318" t="str">
            <v>VERURPOS</v>
          </cell>
          <cell r="C318" t="str">
            <v>Distribution delivery: Original item</v>
          </cell>
        </row>
        <row r="319">
          <cell r="B319" t="str">
            <v>VFDAT</v>
          </cell>
          <cell r="C319" t="str">
            <v>Shelf Life Expiration or Best-Before Date</v>
          </cell>
        </row>
        <row r="320">
          <cell r="B320" t="str">
            <v>VGBEL</v>
          </cell>
          <cell r="C320" t="str">
            <v>Document number of the reference document</v>
          </cell>
        </row>
        <row r="321">
          <cell r="B321" t="str">
            <v>VGPOS</v>
          </cell>
          <cell r="C321" t="str">
            <v>Item number of the reference item</v>
          </cell>
        </row>
        <row r="322">
          <cell r="B322" t="str">
            <v>VGREF</v>
          </cell>
          <cell r="C322" t="str">
            <v>Preceding document has resulted from reference</v>
          </cell>
        </row>
        <row r="323">
          <cell r="B323" t="str">
            <v>VGSYS</v>
          </cell>
          <cell r="C323" t="str">
            <v>Logical System in the Preceding Document</v>
          </cell>
        </row>
        <row r="324">
          <cell r="B324" t="str">
            <v>VGTYP</v>
          </cell>
          <cell r="C324" t="str">
            <v>Document Category of Preceding SD Document</v>
          </cell>
        </row>
        <row r="325">
          <cell r="B325" t="str">
            <v>VKBUR</v>
          </cell>
          <cell r="C325" t="str">
            <v>Sales office</v>
          </cell>
        </row>
        <row r="326">
          <cell r="B326" t="str">
            <v>VKGRP</v>
          </cell>
          <cell r="C326" t="str">
            <v>Sales group</v>
          </cell>
        </row>
        <row r="327">
          <cell r="B327" t="str">
            <v>VKGRU</v>
          </cell>
          <cell r="C327" t="str">
            <v>Repair Processing: Classification of Items</v>
          </cell>
        </row>
        <row r="328">
          <cell r="B328" t="str">
            <v>VLSTP</v>
          </cell>
          <cell r="C328" t="str">
            <v>Decentralized whse processing</v>
          </cell>
        </row>
        <row r="329">
          <cell r="B329" t="str">
            <v>VOLEH</v>
          </cell>
          <cell r="C329" t="str">
            <v>Volume unit</v>
          </cell>
        </row>
        <row r="330">
          <cell r="B330" t="str">
            <v>VOLUM</v>
          </cell>
          <cell r="C330" t="str">
            <v>Volume</v>
          </cell>
        </row>
        <row r="331">
          <cell r="B331" t="str">
            <v>VPMAT</v>
          </cell>
          <cell r="C331" t="str">
            <v>Planning material</v>
          </cell>
        </row>
        <row r="332">
          <cell r="B332" t="str">
            <v>VPWRK</v>
          </cell>
          <cell r="C332" t="str">
            <v>Planning plant</v>
          </cell>
        </row>
        <row r="333">
          <cell r="B333" t="str">
            <v>VPZUO</v>
          </cell>
          <cell r="C333" t="str">
            <v>Allocation Indicator</v>
          </cell>
        </row>
        <row r="334">
          <cell r="B334" t="str">
            <v>VRKME</v>
          </cell>
          <cell r="C334" t="str">
            <v>Sales unit</v>
          </cell>
        </row>
        <row r="335">
          <cell r="B335" t="str">
            <v>VTWEG</v>
          </cell>
          <cell r="C335" t="str">
            <v>Distribution Channel</v>
          </cell>
        </row>
        <row r="336">
          <cell r="B336" t="str">
            <v>WAVWR</v>
          </cell>
          <cell r="C336" t="str">
            <v>Cost in document currency</v>
          </cell>
        </row>
        <row r="337">
          <cell r="B337" t="str">
            <v>WBSTA</v>
          </cell>
          <cell r="C337" t="str">
            <v>Goods movement status</v>
          </cell>
        </row>
        <row r="338">
          <cell r="B338" t="str">
            <v>WERKS</v>
          </cell>
          <cell r="C338" t="str">
            <v>Plant</v>
          </cell>
        </row>
        <row r="339">
          <cell r="B339" t="str">
            <v>WKTNR</v>
          </cell>
          <cell r="C339" t="str">
            <v>Value Contract No.</v>
          </cell>
        </row>
        <row r="340">
          <cell r="B340" t="str">
            <v>WKTPS</v>
          </cell>
          <cell r="C340" t="str">
            <v>Value Contract Item</v>
          </cell>
        </row>
        <row r="341">
          <cell r="B341" t="str">
            <v>WRF_CHARSTC1</v>
          </cell>
          <cell r="C341" t="str">
            <v>Characteristic Value 1</v>
          </cell>
        </row>
        <row r="342">
          <cell r="B342" t="str">
            <v>WRF_CHARSTC2</v>
          </cell>
          <cell r="C342" t="str">
            <v>Characteristic Value 2</v>
          </cell>
        </row>
        <row r="343">
          <cell r="B343" t="str">
            <v>WRF_CHARSTC3</v>
          </cell>
          <cell r="C343" t="str">
            <v>Characteristic Value 3</v>
          </cell>
        </row>
        <row r="344">
          <cell r="B344" t="str">
            <v>XCHAR</v>
          </cell>
          <cell r="C344" t="str">
            <v>Batch management indicator (internal)</v>
          </cell>
        </row>
        <row r="345">
          <cell r="B345" t="str">
            <v>XCHPF</v>
          </cell>
          <cell r="C345" t="str">
            <v>Batch management requirement indicator</v>
          </cell>
        </row>
        <row r="346">
          <cell r="B346" t="str">
            <v>_DATAAGING</v>
          </cell>
          <cell r="C346" t="str">
            <v>Data Filter Value for Data Aging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>
        <row r="1">
          <cell r="B1" t="str">
            <v>Field Name</v>
          </cell>
          <cell r="C1" t="str">
            <v>Short Description</v>
          </cell>
        </row>
        <row r="2">
          <cell r="B2" t="str">
            <v>ACCRREL</v>
          </cell>
          <cell r="C2" t="str">
            <v>Is relevant for accrual</v>
          </cell>
        </row>
        <row r="3">
          <cell r="B3" t="str">
            <v>ACTIVEDOCUMENT</v>
          </cell>
          <cell r="C3" t="str">
            <v>Sales and Distribution Document Number</v>
          </cell>
        </row>
        <row r="4">
          <cell r="B4" t="str">
            <v>AD01BASDOC</v>
          </cell>
          <cell r="C4" t="str">
            <v>Initial document</v>
          </cell>
        </row>
        <row r="5">
          <cell r="B5" t="str">
            <v>AD01FAREG</v>
          </cell>
          <cell r="C5" t="str">
            <v>Rule for Billing</v>
          </cell>
        </row>
        <row r="6">
          <cell r="B6" t="str">
            <v>AEDAT</v>
          </cell>
          <cell r="C6" t="str">
            <v>Date of Last Change</v>
          </cell>
        </row>
        <row r="7">
          <cell r="B7" t="str">
            <v>AKKUR</v>
          </cell>
          <cell r="C7" t="str">
            <v>Exchange rate for letter-of-credit procg in foreign trade</v>
          </cell>
        </row>
        <row r="8">
          <cell r="B8" t="str">
            <v>AKWAE</v>
          </cell>
          <cell r="C8" t="str">
            <v>Currency key for letter-of-credit procg in foreign trade</v>
          </cell>
        </row>
        <row r="9">
          <cell r="B9" t="str">
            <v>APCGK_EXTENDH</v>
          </cell>
          <cell r="C9" t="str">
            <v>Extended key for annexing package</v>
          </cell>
        </row>
        <row r="10">
          <cell r="B10" t="str">
            <v>BELNR</v>
          </cell>
          <cell r="C10" t="str">
            <v>Accounting Document Number</v>
          </cell>
        </row>
        <row r="11">
          <cell r="B11" t="str">
            <v>BSTNK_VF</v>
          </cell>
          <cell r="C11" t="str">
            <v>Customer Reference</v>
          </cell>
        </row>
        <row r="12">
          <cell r="B12" t="str">
            <v>BUCHK</v>
          </cell>
          <cell r="C12" t="str">
            <v>Posting Status of Billing Document</v>
          </cell>
        </row>
        <row r="13">
          <cell r="B13" t="str">
            <v>BUKRS</v>
          </cell>
          <cell r="C13" t="str">
            <v>Company Code</v>
          </cell>
        </row>
        <row r="14">
          <cell r="B14" t="str">
            <v>BUPLA</v>
          </cell>
          <cell r="C14" t="str">
            <v>Business Place</v>
          </cell>
        </row>
        <row r="15">
          <cell r="B15" t="str">
            <v>BVTYP</v>
          </cell>
          <cell r="C15" t="str">
            <v>Partner bank type</v>
          </cell>
        </row>
        <row r="16">
          <cell r="B16" t="str">
            <v>BZIRK</v>
          </cell>
          <cell r="C16" t="str">
            <v>Sales District</v>
          </cell>
        </row>
        <row r="17">
          <cell r="B17" t="str">
            <v>CHANGED_ON</v>
          </cell>
          <cell r="C17" t="str">
            <v>UTC Time Stamp in Long Form (YYYYMMDDhhmmssmmmuuun)</v>
          </cell>
        </row>
        <row r="18">
          <cell r="B18" t="str">
            <v>CITYC</v>
          </cell>
          <cell r="C18" t="str">
            <v>City Code</v>
          </cell>
        </row>
        <row r="19">
          <cell r="B19" t="str">
            <v>CMKUF</v>
          </cell>
          <cell r="C19" t="str">
            <v>Credit data exchange rate at billing document rate</v>
          </cell>
        </row>
        <row r="20">
          <cell r="B20" t="str">
            <v>CMWAE</v>
          </cell>
          <cell r="C20" t="str">
            <v>Currency key of credit control area</v>
          </cell>
        </row>
        <row r="21">
          <cell r="B21" t="str">
            <v>COUNC</v>
          </cell>
          <cell r="C21" t="str">
            <v>County Code</v>
          </cell>
        </row>
        <row r="22">
          <cell r="B22" t="str">
            <v>CPKUR</v>
          </cell>
          <cell r="C22" t="str">
            <v>ID:Exchange rate setting (no new rate determ.in bill.doc.)</v>
          </cell>
        </row>
        <row r="23">
          <cell r="B23" t="str">
            <v>DPC_REL</v>
          </cell>
          <cell r="C23" t="str">
            <v>Flag: DPC relevant</v>
          </cell>
        </row>
        <row r="24">
          <cell r="B24" t="str">
            <v>DRAFT</v>
          </cell>
          <cell r="C24" t="str">
            <v>Boolean Variable (X=true, -=false, space=unknown)</v>
          </cell>
        </row>
        <row r="25">
          <cell r="B25" t="str">
            <v>DUMMY_BILLINGDOC_INCL_EEW_PS</v>
          </cell>
          <cell r="C25" t="str">
            <v>Dummy function in length 1</v>
          </cell>
        </row>
        <row r="26">
          <cell r="B26" t="str">
            <v>ERDAT</v>
          </cell>
          <cell r="C26" t="str">
            <v>Date on which the record was created</v>
          </cell>
        </row>
        <row r="27">
          <cell r="B27" t="str">
            <v>ERNAM</v>
          </cell>
          <cell r="C27" t="str">
            <v>Name of Person who Created the Object</v>
          </cell>
        </row>
        <row r="28">
          <cell r="B28" t="str">
            <v>ERZET</v>
          </cell>
          <cell r="C28" t="str">
            <v>Entry time</v>
          </cell>
        </row>
        <row r="29">
          <cell r="B29" t="str">
            <v>EXNUM</v>
          </cell>
          <cell r="C29" t="str">
            <v>Number of foreign trade data in MM and SD documents</v>
          </cell>
        </row>
        <row r="30">
          <cell r="B30" t="str">
            <v>EXPKZ</v>
          </cell>
          <cell r="C30" t="str">
            <v>Export indicator</v>
          </cell>
        </row>
        <row r="31">
          <cell r="B31" t="str">
            <v>FKARA</v>
          </cell>
          <cell r="C31" t="str">
            <v>Proposed billing type for an order-related billing document</v>
          </cell>
        </row>
        <row r="32">
          <cell r="B32" t="str">
            <v>FKART</v>
          </cell>
          <cell r="C32" t="str">
            <v>Billing Type</v>
          </cell>
        </row>
        <row r="33">
          <cell r="B33" t="str">
            <v>FKART_AB</v>
          </cell>
          <cell r="C33" t="str">
            <v>Accrual Billing Type</v>
          </cell>
        </row>
        <row r="34">
          <cell r="B34" t="str">
            <v>FKART_RL</v>
          </cell>
          <cell r="C34" t="str">
            <v>Invoice List Type</v>
          </cell>
        </row>
        <row r="35">
          <cell r="B35" t="str">
            <v>FKDAT</v>
          </cell>
          <cell r="C35" t="str">
            <v>Billing Date for Billing Index and Printout</v>
          </cell>
        </row>
        <row r="36">
          <cell r="B36" t="str">
            <v>FKDAT_RL</v>
          </cell>
          <cell r="C36" t="str">
            <v>Billing Date for the invoice list</v>
          </cell>
        </row>
        <row r="37">
          <cell r="B37" t="str">
            <v>FKK_DOCSTAT</v>
          </cell>
          <cell r="C37" t="str">
            <v>Additional Status Transfer to Fin. Accounting (Res. RFBSK)</v>
          </cell>
        </row>
        <row r="38">
          <cell r="B38" t="str">
            <v>FKSAK</v>
          </cell>
          <cell r="C38" t="str">
            <v>Billing Status (Order-Related Billing Document)</v>
          </cell>
        </row>
        <row r="39">
          <cell r="B39" t="str">
            <v>FKSTO</v>
          </cell>
          <cell r="C39" t="str">
            <v>Billing document is cancelled</v>
          </cell>
        </row>
        <row r="40">
          <cell r="B40" t="str">
            <v>FKTYP</v>
          </cell>
          <cell r="C40" t="str">
            <v>Billing Category</v>
          </cell>
        </row>
        <row r="41">
          <cell r="B41" t="str">
            <v>FKTYP_CRM</v>
          </cell>
          <cell r="C41" t="str">
            <v>Billing Category in CRM</v>
          </cell>
        </row>
        <row r="42">
          <cell r="B42" t="str">
            <v>FK_SOURCE_SYS</v>
          </cell>
          <cell r="C42" t="str">
            <v>Source System</v>
          </cell>
        </row>
        <row r="43">
          <cell r="B43" t="str">
            <v>GBSTK</v>
          </cell>
          <cell r="C43" t="str">
            <v>Overall Processing Status of Document</v>
          </cell>
        </row>
        <row r="44">
          <cell r="B44" t="str">
            <v>GJAHR</v>
          </cell>
          <cell r="C44" t="str">
            <v>Fiscal Year</v>
          </cell>
        </row>
        <row r="45">
          <cell r="B45" t="str">
            <v>GRWCU</v>
          </cell>
          <cell r="C45" t="str">
            <v>Currency of statistical values for foreign trade</v>
          </cell>
        </row>
        <row r="46">
          <cell r="B46" t="str">
            <v>HITYP_PR</v>
          </cell>
          <cell r="C46" t="str">
            <v>Hierarchy type for pricing</v>
          </cell>
        </row>
        <row r="47">
          <cell r="B47" t="str">
            <v>INCO1</v>
          </cell>
          <cell r="C47" t="str">
            <v>Incoterms (Part 1)</v>
          </cell>
        </row>
        <row r="48">
          <cell r="B48" t="str">
            <v>INCO2</v>
          </cell>
          <cell r="C48" t="str">
            <v>Incoterms (Part 2)</v>
          </cell>
        </row>
        <row r="49">
          <cell r="B49" t="str">
            <v>INCO2_L</v>
          </cell>
          <cell r="C49" t="str">
            <v>Incoterms Location 1</v>
          </cell>
        </row>
        <row r="50">
          <cell r="B50" t="str">
            <v>INCO3_L</v>
          </cell>
          <cell r="C50" t="str">
            <v>Incoterms Location 2</v>
          </cell>
        </row>
        <row r="51">
          <cell r="B51" t="str">
            <v>INCOV</v>
          </cell>
          <cell r="C51" t="str">
            <v>Incoterms Version</v>
          </cell>
        </row>
        <row r="52">
          <cell r="B52" t="str">
            <v>INTRA_EXCL</v>
          </cell>
          <cell r="C52" t="str">
            <v>Exclude from Intrastat Reporting</v>
          </cell>
        </row>
        <row r="53">
          <cell r="B53" t="str">
            <v>INTRA_REL</v>
          </cell>
          <cell r="C53" t="str">
            <v>Relevant for Intrastat Reporting</v>
          </cell>
        </row>
        <row r="54">
          <cell r="B54" t="str">
            <v>J_1AFITP</v>
          </cell>
          <cell r="C54" t="str">
            <v>Tax type</v>
          </cell>
        </row>
        <row r="55">
          <cell r="B55" t="str">
            <v>J_1TPBUPL</v>
          </cell>
          <cell r="C55" t="str">
            <v>Branch Code</v>
          </cell>
        </row>
        <row r="56">
          <cell r="B56" t="str">
            <v>J_3GKBAUL</v>
          </cell>
          <cell r="C56" t="str">
            <v>ETM-Relevant Indicator</v>
          </cell>
        </row>
        <row r="57">
          <cell r="B57" t="str">
            <v>J_3GKENIE</v>
          </cell>
          <cell r="C57" t="str">
            <v>Indicator for I(nternal) or E(xternal) Posting</v>
          </cell>
        </row>
        <row r="58">
          <cell r="B58" t="str">
            <v>KALSM</v>
          </cell>
          <cell r="C58" t="str">
            <v>Sales and Distribution: Pricing Procedure in Pricing</v>
          </cell>
        </row>
        <row r="59">
          <cell r="B59" t="str">
            <v>KAPPL</v>
          </cell>
          <cell r="C59" t="str">
            <v>Application</v>
          </cell>
        </row>
        <row r="60">
          <cell r="B60" t="str">
            <v>KDGRP</v>
          </cell>
          <cell r="C60" t="str">
            <v>Customer Group</v>
          </cell>
        </row>
        <row r="61">
          <cell r="B61" t="str">
            <v>KIDNO</v>
          </cell>
          <cell r="C61" t="str">
            <v>Payment Reference</v>
          </cell>
        </row>
        <row r="62">
          <cell r="B62" t="str">
            <v>KKBER</v>
          </cell>
          <cell r="C62" t="str">
            <v>Credit control area</v>
          </cell>
        </row>
        <row r="63">
          <cell r="B63" t="str">
            <v>KNKLI</v>
          </cell>
          <cell r="C63" t="str">
            <v>Customer's Account Number with Credit Limit Reference</v>
          </cell>
        </row>
        <row r="64">
          <cell r="B64" t="str">
            <v>KNUMA</v>
          </cell>
          <cell r="C64" t="str">
            <v>Agreement (various conditions grouped together)</v>
          </cell>
        </row>
        <row r="65">
          <cell r="B65" t="str">
            <v>KNUMV</v>
          </cell>
          <cell r="C65" t="str">
            <v>Number of the Document Condition</v>
          </cell>
        </row>
        <row r="66">
          <cell r="B66" t="str">
            <v>KONDA</v>
          </cell>
          <cell r="C66" t="str">
            <v>Customer Price Group</v>
          </cell>
        </row>
        <row r="67">
          <cell r="B67" t="str">
            <v>KTGRD</v>
          </cell>
          <cell r="C67" t="str">
            <v>Account Assignment Group for this customer</v>
          </cell>
        </row>
        <row r="68">
          <cell r="B68" t="str">
            <v>KUNAG</v>
          </cell>
          <cell r="C68" t="str">
            <v>Sold-to party</v>
          </cell>
        </row>
        <row r="69">
          <cell r="B69" t="str">
            <v>KUNRG</v>
          </cell>
          <cell r="C69" t="str">
            <v>Payer</v>
          </cell>
        </row>
        <row r="70">
          <cell r="B70" t="str">
            <v>KUNWE</v>
          </cell>
          <cell r="C70" t="str">
            <v>Ship-To Party</v>
          </cell>
        </row>
        <row r="71">
          <cell r="B71" t="str">
            <v>KURRF</v>
          </cell>
          <cell r="C71" t="str">
            <v>Exchange rate for FI postings</v>
          </cell>
        </row>
        <row r="72">
          <cell r="B72" t="str">
            <v>KURRF_DAT</v>
          </cell>
          <cell r="C72" t="str">
            <v>Translation date</v>
          </cell>
        </row>
        <row r="73">
          <cell r="B73" t="str">
            <v>KURST</v>
          </cell>
          <cell r="C73" t="str">
            <v>Exchange Rate Type</v>
          </cell>
        </row>
        <row r="74">
          <cell r="B74" t="str">
            <v>LAND1</v>
          </cell>
          <cell r="C74" t="str">
            <v>Country of Destination</v>
          </cell>
        </row>
        <row r="75">
          <cell r="B75" t="str">
            <v>LANDTX</v>
          </cell>
          <cell r="C75" t="str">
            <v>Tax Departure Country</v>
          </cell>
        </row>
        <row r="76">
          <cell r="B76" t="str">
            <v>LCNUM</v>
          </cell>
          <cell r="C76" t="str">
            <v>Financial doc. processing: Internal financial doc. number</v>
          </cell>
        </row>
        <row r="77">
          <cell r="B77" t="str">
            <v>LOGSYS</v>
          </cell>
          <cell r="C77" t="str">
            <v>Logical system</v>
          </cell>
        </row>
        <row r="78">
          <cell r="B78" t="str">
            <v>MABER</v>
          </cell>
          <cell r="C78" t="str">
            <v>Dunning Area</v>
          </cell>
        </row>
        <row r="79">
          <cell r="B79" t="str">
            <v>MANDT</v>
          </cell>
          <cell r="C79" t="str">
            <v>Client</v>
          </cell>
        </row>
        <row r="80">
          <cell r="B80" t="str">
            <v>MANSP</v>
          </cell>
          <cell r="C80" t="str">
            <v>Dunning Block</v>
          </cell>
        </row>
        <row r="81">
          <cell r="B81" t="str">
            <v>MNDID</v>
          </cell>
          <cell r="C81" t="str">
            <v>Unique Reference to Mandate for each Payee</v>
          </cell>
        </row>
        <row r="82">
          <cell r="B82" t="str">
            <v>MNDVG</v>
          </cell>
          <cell r="C82" t="str">
            <v>SEPA-Relevance</v>
          </cell>
        </row>
        <row r="83">
          <cell r="B83" t="str">
            <v>MRNKZ</v>
          </cell>
          <cell r="C83" t="str">
            <v>Manual Invoice Maintenance</v>
          </cell>
        </row>
        <row r="84">
          <cell r="B84" t="str">
            <v>MSCHL</v>
          </cell>
          <cell r="C84" t="str">
            <v>Dunning Key</v>
          </cell>
        </row>
        <row r="85">
          <cell r="B85" t="str">
            <v>MWSBK</v>
          </cell>
          <cell r="C85" t="str">
            <v>Tax Amount in Document Currency</v>
          </cell>
        </row>
        <row r="86">
          <cell r="B86" t="str">
            <v>NETWR</v>
          </cell>
          <cell r="C86" t="str">
            <v>Net Value in Document Currency</v>
          </cell>
        </row>
        <row r="87">
          <cell r="B87" t="str">
            <v>NRZAS</v>
          </cell>
          <cell r="C87" t="str">
            <v>Character Field of Length 12</v>
          </cell>
        </row>
        <row r="88">
          <cell r="B88" t="str">
            <v>NUMPG</v>
          </cell>
          <cell r="C88" t="str">
            <v>Number of pages of invoice</v>
          </cell>
        </row>
        <row r="89">
          <cell r="B89" t="str">
            <v>PAY_TYPE</v>
          </cell>
          <cell r="C89" t="str">
            <v>SEPA: Payment Type</v>
          </cell>
        </row>
        <row r="90">
          <cell r="B90" t="str">
            <v>PLTYP</v>
          </cell>
          <cell r="C90" t="str">
            <v>Price List Type</v>
          </cell>
        </row>
        <row r="91">
          <cell r="B91" t="str">
            <v>POPER</v>
          </cell>
          <cell r="C91" t="str">
            <v>Posting period</v>
          </cell>
        </row>
        <row r="92">
          <cell r="B92" t="str">
            <v>REGIO</v>
          </cell>
          <cell r="C92" t="str">
            <v>Region (State, Province, County)</v>
          </cell>
        </row>
        <row r="93">
          <cell r="B93" t="str">
            <v>RELIK</v>
          </cell>
          <cell r="C93" t="str">
            <v>Invoice list status of billing document</v>
          </cell>
        </row>
        <row r="94">
          <cell r="B94" t="str">
            <v>RFBSK</v>
          </cell>
          <cell r="C94" t="str">
            <v>Status for Transfer to Accounting</v>
          </cell>
        </row>
        <row r="95">
          <cell r="B95" t="str">
            <v>RPLNR</v>
          </cell>
          <cell r="C95" t="str">
            <v>Number of payment card plan type</v>
          </cell>
        </row>
        <row r="96">
          <cell r="B96" t="str">
            <v>SEPON</v>
          </cell>
          <cell r="C96" t="str">
            <v>SEPA-Relevance</v>
          </cell>
        </row>
        <row r="97">
          <cell r="B97" t="str">
            <v>SFAKN</v>
          </cell>
          <cell r="C97" t="str">
            <v>Cancelled billing document number</v>
          </cell>
        </row>
        <row r="98">
          <cell r="B98" t="str">
            <v>SPART</v>
          </cell>
          <cell r="C98" t="str">
            <v>Division</v>
          </cell>
        </row>
        <row r="99">
          <cell r="B99" t="str">
            <v>SPE_BILLING_IND</v>
          </cell>
          <cell r="C99" t="str">
            <v>EWM Billing Indicator</v>
          </cell>
        </row>
        <row r="100">
          <cell r="B100" t="str">
            <v>SPPAYM</v>
          </cell>
          <cell r="C100" t="str">
            <v>Payment Form for Special Payment Method</v>
          </cell>
        </row>
        <row r="101">
          <cell r="B101" t="str">
            <v>SPPORD</v>
          </cell>
          <cell r="C101" t="str">
            <v>Sales Order for Special Payment Method</v>
          </cell>
        </row>
        <row r="102">
          <cell r="B102" t="str">
            <v>STAFO</v>
          </cell>
          <cell r="C102" t="str">
            <v>Update Group for statistics update</v>
          </cell>
        </row>
        <row r="103">
          <cell r="B103" t="str">
            <v>STCEG</v>
          </cell>
          <cell r="C103" t="str">
            <v>VAT Registration Number</v>
          </cell>
        </row>
        <row r="104">
          <cell r="B104" t="str">
            <v>STCEG_H</v>
          </cell>
          <cell r="C104" t="str">
            <v>Origin of Sales Tax ID Dumber</v>
          </cell>
        </row>
        <row r="105">
          <cell r="B105" t="str">
            <v>STCEG_L</v>
          </cell>
          <cell r="C105" t="str">
            <v>Country of Sales Tax ID Number</v>
          </cell>
        </row>
        <row r="106">
          <cell r="B106" t="str">
            <v>STGRD</v>
          </cell>
          <cell r="C106" t="str">
            <v>Reason for Reversal</v>
          </cell>
        </row>
        <row r="107">
          <cell r="B107" t="str">
            <v>STWAE</v>
          </cell>
          <cell r="C107" t="str">
            <v>Statistics Currency</v>
          </cell>
        </row>
        <row r="108">
          <cell r="B108" t="str">
            <v>TAXK1</v>
          </cell>
          <cell r="C108" t="str">
            <v>Tax Classification 1 for Customer</v>
          </cell>
        </row>
        <row r="109">
          <cell r="B109" t="str">
            <v>TAXK2</v>
          </cell>
          <cell r="C109" t="str">
            <v>Tax Classification 2 for Customer</v>
          </cell>
        </row>
        <row r="110">
          <cell r="B110" t="str">
            <v>TAXK3</v>
          </cell>
          <cell r="C110" t="str">
            <v>Tax classification 3 for customer</v>
          </cell>
        </row>
        <row r="111">
          <cell r="B111" t="str">
            <v>TAXK4</v>
          </cell>
          <cell r="C111" t="str">
            <v>Tax Classification 4 Customer</v>
          </cell>
        </row>
        <row r="112">
          <cell r="B112" t="str">
            <v>TAXK5</v>
          </cell>
          <cell r="C112" t="str">
            <v>Tax Classification 5 for Customer</v>
          </cell>
        </row>
        <row r="113">
          <cell r="B113" t="str">
            <v>TAXK6</v>
          </cell>
          <cell r="C113" t="str">
            <v>Tax Classification 6 for Customer</v>
          </cell>
        </row>
        <row r="114">
          <cell r="B114" t="str">
            <v>TAXK7</v>
          </cell>
          <cell r="C114" t="str">
            <v>Tax Classification 7 for Customer</v>
          </cell>
        </row>
        <row r="115">
          <cell r="B115" t="str">
            <v>TAXK8</v>
          </cell>
          <cell r="C115" t="str">
            <v>Tax Classification 8 for Customer</v>
          </cell>
        </row>
        <row r="116">
          <cell r="B116" t="str">
            <v>TAXK9</v>
          </cell>
          <cell r="C116" t="str">
            <v>Tax Classification 9 for Customer</v>
          </cell>
        </row>
        <row r="117">
          <cell r="B117" t="str">
            <v>UVALS</v>
          </cell>
          <cell r="C117" t="str">
            <v>Total incompletion status of all items in general</v>
          </cell>
        </row>
        <row r="118">
          <cell r="B118" t="str">
            <v>UVPRS</v>
          </cell>
          <cell r="C118" t="str">
            <v>Document is incomplete with respect to pricing</v>
          </cell>
        </row>
        <row r="119">
          <cell r="B119" t="str">
            <v>VALDT</v>
          </cell>
          <cell r="C119" t="str">
            <v>Fixed Value Date</v>
          </cell>
        </row>
        <row r="120">
          <cell r="B120" t="str">
            <v>VALTG</v>
          </cell>
          <cell r="C120" t="str">
            <v>Additional Value Days</v>
          </cell>
        </row>
        <row r="121">
          <cell r="B121" t="str">
            <v>VBELN</v>
          </cell>
          <cell r="C121" t="str">
            <v>Billing Document</v>
          </cell>
        </row>
        <row r="122">
          <cell r="B122" t="str">
            <v>VBTYP</v>
          </cell>
          <cell r="C122" t="str">
            <v>SD Document Category (Long)</v>
          </cell>
        </row>
        <row r="123">
          <cell r="B123" t="str">
            <v>VBUND</v>
          </cell>
          <cell r="C123" t="str">
            <v>Company ID of trading partner</v>
          </cell>
        </row>
        <row r="124">
          <cell r="B124" t="str">
            <v>VCHRNMBR</v>
          </cell>
          <cell r="C124" t="str">
            <v>Voucher Number</v>
          </cell>
        </row>
        <row r="125">
          <cell r="B125" t="str">
            <v>VF_STATUS</v>
          </cell>
          <cell r="C125" t="str">
            <v>SD Billing Status</v>
          </cell>
        </row>
        <row r="126">
          <cell r="B126" t="str">
            <v>VF_TODO</v>
          </cell>
          <cell r="C126" t="str">
            <v>SD Billing Document Issue</v>
          </cell>
        </row>
        <row r="127">
          <cell r="B127" t="str">
            <v>VKONT</v>
          </cell>
          <cell r="C127" t="str">
            <v>Contract Account Number</v>
          </cell>
        </row>
        <row r="128">
          <cell r="B128" t="str">
            <v>VKORG</v>
          </cell>
          <cell r="C128" t="str">
            <v>Sales Organization</v>
          </cell>
        </row>
        <row r="129">
          <cell r="B129" t="str">
            <v>VSBED</v>
          </cell>
          <cell r="C129" t="str">
            <v>Shipping Conditions</v>
          </cell>
        </row>
        <row r="130">
          <cell r="B130" t="str">
            <v>VTREF</v>
          </cell>
          <cell r="C130" t="str">
            <v>Reference Specifications from Contract</v>
          </cell>
        </row>
        <row r="131">
          <cell r="B131" t="str">
            <v>VTWEG</v>
          </cell>
          <cell r="C131" t="str">
            <v>Distribution Channel</v>
          </cell>
        </row>
        <row r="132">
          <cell r="B132" t="str">
            <v>WAERK</v>
          </cell>
          <cell r="C132" t="str">
            <v>SD Document Currency</v>
          </cell>
        </row>
        <row r="133">
          <cell r="B133" t="str">
            <v>XBLNR</v>
          </cell>
          <cell r="C133" t="str">
            <v>Reference Document Number</v>
          </cell>
        </row>
        <row r="134">
          <cell r="B134" t="str">
            <v>XEGDR</v>
          </cell>
          <cell r="C134" t="str">
            <v>Indicator: Triangular Deal Within the EU?</v>
          </cell>
        </row>
        <row r="135">
          <cell r="B135" t="str">
            <v>ZABDATH</v>
          </cell>
          <cell r="C135" t="str">
            <v>Annexing base date</v>
          </cell>
        </row>
        <row r="136">
          <cell r="B136" t="str">
            <v>ZAPCGKH</v>
          </cell>
          <cell r="C136" t="str">
            <v>Annexing package key</v>
          </cell>
        </row>
        <row r="137">
          <cell r="B137" t="str">
            <v>ZLSCH</v>
          </cell>
          <cell r="C137" t="str">
            <v>Payment Method</v>
          </cell>
        </row>
        <row r="138">
          <cell r="B138" t="str">
            <v>ZTERM</v>
          </cell>
          <cell r="C138" t="str">
            <v>Terms of payment key</v>
          </cell>
        </row>
        <row r="139">
          <cell r="B139" t="str">
            <v>ZUKRI</v>
          </cell>
          <cell r="C139" t="str">
            <v>Combination criteria in the billing document</v>
          </cell>
        </row>
        <row r="140">
          <cell r="B140" t="str">
            <v>ZUONR</v>
          </cell>
          <cell r="C140" t="str">
            <v>Assignment number</v>
          </cell>
        </row>
        <row r="141">
          <cell r="B141" t="str">
            <v>_DATAAGING</v>
          </cell>
          <cell r="C141" t="str">
            <v>Data Filter Value for Data Aging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>
        <row r="1">
          <cell r="B1" t="str">
            <v>Field Name</v>
          </cell>
          <cell r="C1" t="str">
            <v>Short Description</v>
          </cell>
        </row>
        <row r="2">
          <cell r="B2" t="str">
            <v>/CWM/MEINS</v>
          </cell>
          <cell r="C2" t="str">
            <v>Parallel Unit of Measure</v>
          </cell>
        </row>
        <row r="3">
          <cell r="B3" t="str">
            <v>/CWM/MENGE</v>
          </cell>
          <cell r="C3" t="str">
            <v>Quantity in Parallel Unit of Measure</v>
          </cell>
        </row>
        <row r="4">
          <cell r="B4" t="str">
            <v>ABFOR</v>
          </cell>
          <cell r="C4" t="str">
            <v>Form of payment guarantee</v>
          </cell>
        </row>
        <row r="5">
          <cell r="B5" t="str">
            <v>ABGES</v>
          </cell>
          <cell r="C5" t="str">
            <v>Guaranteed (factor between 0 and 1)</v>
          </cell>
        </row>
        <row r="6">
          <cell r="B6" t="str">
            <v>ABRBG</v>
          </cell>
          <cell r="C6" t="str">
            <v>Start of accounting settlement period</v>
          </cell>
        </row>
        <row r="7">
          <cell r="B7" t="str">
            <v>ABRVW</v>
          </cell>
          <cell r="C7" t="str">
            <v>Usage Indicator</v>
          </cell>
        </row>
        <row r="8">
          <cell r="B8" t="str">
            <v>ACTIVEDOCUMENT</v>
          </cell>
          <cell r="C8" t="str">
            <v>Sales and Distribution Document Number</v>
          </cell>
        </row>
        <row r="9">
          <cell r="B9" t="str">
            <v>AKKUR</v>
          </cell>
          <cell r="C9" t="str">
            <v>Exchange rate for letter-of-credit procg in foreign trade</v>
          </cell>
        </row>
        <row r="10">
          <cell r="B10" t="str">
            <v>AKTNR</v>
          </cell>
          <cell r="C10" t="str">
            <v>Promotion</v>
          </cell>
        </row>
        <row r="11">
          <cell r="B11" t="str">
            <v>ALAND</v>
          </cell>
          <cell r="C11" t="str">
            <v>Departure country (country from which the goods are sent)</v>
          </cell>
        </row>
        <row r="12">
          <cell r="B12" t="str">
            <v>APCGK_EXTENDI</v>
          </cell>
          <cell r="C12" t="str">
            <v>Extended key for annexing package</v>
          </cell>
        </row>
        <row r="13">
          <cell r="B13" t="str">
            <v>APLZL</v>
          </cell>
          <cell r="C13" t="str">
            <v>Internal counter</v>
          </cell>
        </row>
        <row r="14">
          <cell r="B14" t="str">
            <v>APLZL_OAA</v>
          </cell>
          <cell r="C14" t="str">
            <v>Internal counter</v>
          </cell>
        </row>
        <row r="15">
          <cell r="B15" t="str">
            <v>ARKTX</v>
          </cell>
          <cell r="C15" t="str">
            <v>Short text for sales order item</v>
          </cell>
        </row>
        <row r="16">
          <cell r="B16" t="str">
            <v>ATPKZ</v>
          </cell>
          <cell r="C16" t="str">
            <v>Replacement part</v>
          </cell>
        </row>
        <row r="17">
          <cell r="B17" t="str">
            <v>AUBEL</v>
          </cell>
          <cell r="C17" t="str">
            <v>Sales Document</v>
          </cell>
        </row>
        <row r="18">
          <cell r="B18" t="str">
            <v>AUFNR</v>
          </cell>
          <cell r="C18" t="str">
            <v>Order Number</v>
          </cell>
        </row>
        <row r="19">
          <cell r="B19" t="str">
            <v>AUFPL</v>
          </cell>
          <cell r="C19" t="str">
            <v>Routing number of operations in the order</v>
          </cell>
        </row>
        <row r="20">
          <cell r="B20" t="str">
            <v>AUFPL_OAA</v>
          </cell>
          <cell r="C20" t="str">
            <v>Routing number of operations in the order</v>
          </cell>
        </row>
        <row r="21">
          <cell r="B21" t="str">
            <v>AUGRU_AUFT</v>
          </cell>
          <cell r="C21" t="str">
            <v>Order Reason (Reason for the Business Transaction)</v>
          </cell>
        </row>
        <row r="22">
          <cell r="B22" t="str">
            <v>AUPOS</v>
          </cell>
          <cell r="C22" t="str">
            <v>Sales Document Item</v>
          </cell>
        </row>
        <row r="23">
          <cell r="B23" t="str">
            <v>AUREF</v>
          </cell>
          <cell r="C23" t="str">
            <v>Sales document was created from reference</v>
          </cell>
        </row>
        <row r="24">
          <cell r="B24" t="str">
            <v>AUTYP</v>
          </cell>
          <cell r="C24" t="str">
            <v>SD Document Category (Long)</v>
          </cell>
        </row>
        <row r="25">
          <cell r="B25" t="str">
            <v>BEMOT</v>
          </cell>
          <cell r="C25" t="str">
            <v>Accounting Indicator</v>
          </cell>
        </row>
        <row r="26">
          <cell r="B26" t="str">
            <v>BONBA</v>
          </cell>
          <cell r="C26" t="str">
            <v>Rebate basis 1</v>
          </cell>
        </row>
        <row r="27">
          <cell r="B27" t="str">
            <v>BONUS</v>
          </cell>
          <cell r="C27" t="str">
            <v>Volume rebate group</v>
          </cell>
        </row>
        <row r="28">
          <cell r="B28" t="str">
            <v>BOSFAR</v>
          </cell>
          <cell r="C28" t="str">
            <v>Billing/Invoicing rule (w/o invoicing plan</v>
          </cell>
        </row>
        <row r="29">
          <cell r="B29" t="str">
            <v>BRGEW</v>
          </cell>
          <cell r="C29" t="str">
            <v>Gross weight</v>
          </cell>
        </row>
        <row r="30">
          <cell r="B30" t="str">
            <v>BRTWR</v>
          </cell>
          <cell r="C30" t="str">
            <v>Gross value of the billing item in document currency</v>
          </cell>
        </row>
        <row r="31">
          <cell r="B31" t="str">
            <v>BUDGET_PD</v>
          </cell>
          <cell r="C31" t="str">
            <v>FM: Budget Period</v>
          </cell>
        </row>
        <row r="32">
          <cell r="B32" t="str">
            <v>BWTAR</v>
          </cell>
          <cell r="C32" t="str">
            <v>Valuation Type</v>
          </cell>
        </row>
        <row r="33">
          <cell r="B33" t="str">
            <v>BZIRK_AUFT</v>
          </cell>
          <cell r="C33" t="str">
            <v>Sales district of sales order</v>
          </cell>
        </row>
        <row r="34">
          <cell r="B34" t="str">
            <v>CAMPAIGN</v>
          </cell>
          <cell r="C34" t="str">
            <v>Generic project planning: GUID from external R/3 system</v>
          </cell>
        </row>
        <row r="35">
          <cell r="B35" t="str">
            <v>CHARG</v>
          </cell>
          <cell r="C35" t="str">
            <v>Batch Number</v>
          </cell>
        </row>
        <row r="36">
          <cell r="B36" t="str">
            <v>CLAIMS_TAXATION</v>
          </cell>
          <cell r="C36" t="str">
            <v>Claims Taxation</v>
          </cell>
        </row>
        <row r="37">
          <cell r="B37" t="str">
            <v>CMPNT</v>
          </cell>
          <cell r="C37" t="str">
            <v>ID: Item with active credit function / relevant for credit</v>
          </cell>
        </row>
        <row r="38">
          <cell r="B38" t="str">
            <v>CMPRE</v>
          </cell>
          <cell r="C38" t="str">
            <v>Item credit price</v>
          </cell>
        </row>
        <row r="39">
          <cell r="B39" t="str">
            <v>CMPRE_FLT</v>
          </cell>
          <cell r="C39" t="str">
            <v>Item Credit Price</v>
          </cell>
        </row>
        <row r="40">
          <cell r="B40" t="str">
            <v>COMPREAS</v>
          </cell>
          <cell r="C40" t="str">
            <v>Abbreviation for Complaints Reason</v>
          </cell>
        </row>
        <row r="41">
          <cell r="B41" t="str">
            <v>CUOBJ</v>
          </cell>
          <cell r="C41" t="str">
            <v>Configuration</v>
          </cell>
        </row>
        <row r="42">
          <cell r="B42" t="str">
            <v>CUOBJ_CH</v>
          </cell>
          <cell r="C42" t="str">
            <v>Internal object number of the batch classification</v>
          </cell>
        </row>
        <row r="43">
          <cell r="B43" t="str">
            <v>DCPNR</v>
          </cell>
          <cell r="C43" t="str">
            <v>Transaction Number</v>
          </cell>
        </row>
        <row r="44">
          <cell r="B44" t="str">
            <v>DELCO</v>
          </cell>
          <cell r="C44" t="str">
            <v>Agreed Delivery Time</v>
          </cell>
        </row>
        <row r="45">
          <cell r="B45" t="str">
            <v>DISPUTE_CASE</v>
          </cell>
          <cell r="C45" t="str">
            <v>Dispute Case</v>
          </cell>
        </row>
        <row r="46">
          <cell r="B46" t="str">
            <v>DPCNR</v>
          </cell>
          <cell r="C46" t="str">
            <v>Down Payment Chain Number</v>
          </cell>
        </row>
        <row r="47">
          <cell r="B47" t="str">
            <v>DPNRB</v>
          </cell>
          <cell r="C47" t="str">
            <v>Sequence Number of Accounting Document in Transaction</v>
          </cell>
        </row>
        <row r="48">
          <cell r="B48" t="str">
            <v>DP_BELNR</v>
          </cell>
          <cell r="C48" t="str">
            <v>Accounting Document Number</v>
          </cell>
        </row>
        <row r="49">
          <cell r="B49" t="str">
            <v>DP_BUKRS</v>
          </cell>
          <cell r="C49" t="str">
            <v>Company Code</v>
          </cell>
        </row>
        <row r="50">
          <cell r="B50" t="str">
            <v>DP_BUZEI</v>
          </cell>
          <cell r="C50" t="str">
            <v>Number of Line Item Within Accounting Document</v>
          </cell>
        </row>
        <row r="51">
          <cell r="B51" t="str">
            <v>DP_GJAHR</v>
          </cell>
          <cell r="C51" t="str">
            <v>Fiscal Year</v>
          </cell>
        </row>
        <row r="52">
          <cell r="B52" t="str">
            <v>DRAFT</v>
          </cell>
          <cell r="C52" t="str">
            <v>Boolean Variable (X=true, -=false, space=unknown)</v>
          </cell>
        </row>
        <row r="53">
          <cell r="B53" t="str">
            <v>DUMMY_BILLGDOCITEM_INCL_EEW_PS</v>
          </cell>
          <cell r="C53" t="str">
            <v>Dummy function in length 1</v>
          </cell>
        </row>
        <row r="54">
          <cell r="B54" t="str">
            <v>EAN11</v>
          </cell>
          <cell r="C54" t="str">
            <v>International Article Number (EAN/UPC)</v>
          </cell>
        </row>
        <row r="55">
          <cell r="B55" t="str">
            <v>EANNR</v>
          </cell>
          <cell r="C55" t="str">
            <v>European Article Number (EAN) - obsolete!!!!!</v>
          </cell>
        </row>
        <row r="56">
          <cell r="B56" t="str">
            <v>ERDAT</v>
          </cell>
          <cell r="C56" t="str">
            <v>Date on which the record was created</v>
          </cell>
        </row>
        <row r="57">
          <cell r="B57" t="str">
            <v>ERNAM</v>
          </cell>
          <cell r="C57" t="str">
            <v>Name of Person who Created the Object</v>
          </cell>
        </row>
        <row r="58">
          <cell r="B58" t="str">
            <v>ERZET</v>
          </cell>
          <cell r="C58" t="str">
            <v>Entry time</v>
          </cell>
        </row>
        <row r="59">
          <cell r="B59" t="str">
            <v>FAREG</v>
          </cell>
          <cell r="C59" t="str">
            <v>Rule in billing plan/invoice plan</v>
          </cell>
        </row>
        <row r="60">
          <cell r="B60" t="str">
            <v>FARR_RELTYPE</v>
          </cell>
          <cell r="C60" t="str">
            <v>Revenue Accounting Type</v>
          </cell>
        </row>
        <row r="61">
          <cell r="B61" t="str">
            <v>FBUDA</v>
          </cell>
          <cell r="C61" t="str">
            <v>Date on which services rendered</v>
          </cell>
        </row>
        <row r="62">
          <cell r="B62" t="str">
            <v>FISTL</v>
          </cell>
          <cell r="C62" t="str">
            <v>Funds Center</v>
          </cell>
        </row>
        <row r="63">
          <cell r="B63" t="str">
            <v>FKBER</v>
          </cell>
          <cell r="C63" t="str">
            <v>Functional Area</v>
          </cell>
        </row>
        <row r="64">
          <cell r="B64" t="str">
            <v>FKIMG</v>
          </cell>
          <cell r="C64" t="str">
            <v>Actual billed quantity</v>
          </cell>
        </row>
        <row r="65">
          <cell r="B65" t="str">
            <v>FKLMG</v>
          </cell>
          <cell r="C65" t="str">
            <v>Billing quantity in stockkeeping unit</v>
          </cell>
        </row>
        <row r="66">
          <cell r="B66" t="str">
            <v>FKSAA</v>
          </cell>
          <cell r="C66" t="str">
            <v>Billing Status for Order-Related Billing Documents</v>
          </cell>
        </row>
        <row r="67">
          <cell r="B67" t="str">
            <v>FMFGUS_KEY</v>
          </cell>
          <cell r="C67" t="str">
            <v>United States Federal Government Fields</v>
          </cell>
        </row>
        <row r="68">
          <cell r="B68" t="str">
            <v>FONDS</v>
          </cell>
          <cell r="C68" t="str">
            <v>Fund</v>
          </cell>
        </row>
        <row r="69">
          <cell r="B69" t="str">
            <v>FPLNR</v>
          </cell>
          <cell r="C69" t="str">
            <v>Billing plan number / invoicing plan number</v>
          </cell>
        </row>
        <row r="70">
          <cell r="B70" t="str">
            <v>FPLTR</v>
          </cell>
          <cell r="C70" t="str">
            <v>Item for billing plan/invoice plan/payment cards</v>
          </cell>
        </row>
        <row r="71">
          <cell r="B71" t="str">
            <v>FSH_COLLECTION</v>
          </cell>
          <cell r="C71" t="str">
            <v>Fashion Collection</v>
          </cell>
        </row>
        <row r="72">
          <cell r="B72" t="str">
            <v>FSH_SEASON</v>
          </cell>
          <cell r="C72" t="str">
            <v>Season</v>
          </cell>
        </row>
        <row r="73">
          <cell r="B73" t="str">
            <v>FSH_SEASON_YEAR</v>
          </cell>
          <cell r="C73" t="str">
            <v>Season Year</v>
          </cell>
        </row>
        <row r="74">
          <cell r="B74" t="str">
            <v>FSH_THEME</v>
          </cell>
          <cell r="C74" t="str">
            <v>Fashion Theme</v>
          </cell>
        </row>
        <row r="75">
          <cell r="B75" t="str">
            <v>FUND_USAGE_ITEM</v>
          </cell>
          <cell r="C75" t="str">
            <v>Fund Usage Item</v>
          </cell>
        </row>
        <row r="76">
          <cell r="B76" t="str">
            <v>GEWEI</v>
          </cell>
          <cell r="C76" t="str">
            <v>Weight Unit</v>
          </cell>
        </row>
        <row r="77">
          <cell r="B77" t="str">
            <v>GRANT_NBR</v>
          </cell>
          <cell r="C77" t="str">
            <v>Grant</v>
          </cell>
        </row>
        <row r="78">
          <cell r="B78" t="str">
            <v>GRWRT</v>
          </cell>
          <cell r="C78" t="str">
            <v>Statistical value for foreign trade</v>
          </cell>
        </row>
        <row r="79">
          <cell r="B79" t="str">
            <v>GSBER</v>
          </cell>
          <cell r="C79" t="str">
            <v>Business Area</v>
          </cell>
        </row>
        <row r="80">
          <cell r="B80" t="str">
            <v>J_1ADTYP</v>
          </cell>
          <cell r="C80" t="str">
            <v>Distribution Type for Employment Tax</v>
          </cell>
        </row>
        <row r="81">
          <cell r="B81" t="str">
            <v>J_1AGICD</v>
          </cell>
          <cell r="C81" t="str">
            <v>Activity Code for Gross Income Tax</v>
          </cell>
        </row>
        <row r="82">
          <cell r="B82" t="str">
            <v>J_1AIDATEP</v>
          </cell>
          <cell r="C82" t="str">
            <v>Indexing base date</v>
          </cell>
        </row>
        <row r="83">
          <cell r="B83" t="str">
            <v>J_1AINDXP</v>
          </cell>
          <cell r="C83" t="str">
            <v>Inflation Index</v>
          </cell>
        </row>
        <row r="84">
          <cell r="B84" t="str">
            <v>J_1AREGIO</v>
          </cell>
          <cell r="C84" t="str">
            <v>Region (State, Province, County)</v>
          </cell>
        </row>
        <row r="85">
          <cell r="B85" t="str">
            <v>J_1ARFZ</v>
          </cell>
          <cell r="C85" t="str">
            <v>Reason for zero VAT</v>
          </cell>
        </row>
        <row r="86">
          <cell r="B86" t="str">
            <v>J_1ATXREL</v>
          </cell>
          <cell r="C86" t="str">
            <v>Tax relevant classification</v>
          </cell>
        </row>
        <row r="87">
          <cell r="B87" t="str">
            <v>J_1BCFOP</v>
          </cell>
          <cell r="C87" t="str">
            <v>CFOP Code and Extension</v>
          </cell>
        </row>
        <row r="88">
          <cell r="B88" t="str">
            <v>J_1BTAXLW1</v>
          </cell>
          <cell r="C88" t="str">
            <v>Tax law: ICMS</v>
          </cell>
        </row>
        <row r="89">
          <cell r="B89" t="str">
            <v>J_1BTAXLW2</v>
          </cell>
          <cell r="C89" t="str">
            <v>Tax law: IPI</v>
          </cell>
        </row>
        <row r="90">
          <cell r="B90" t="str">
            <v>J_1BTAXLW3</v>
          </cell>
          <cell r="C90" t="str">
            <v>ISS Tax Law</v>
          </cell>
        </row>
        <row r="91">
          <cell r="B91" t="str">
            <v>J_1BTAXLW4</v>
          </cell>
          <cell r="C91" t="str">
            <v>COFINS Tax Law</v>
          </cell>
        </row>
        <row r="92">
          <cell r="B92" t="str">
            <v>J_1BTAXLW5</v>
          </cell>
          <cell r="C92" t="str">
            <v>PIS Tax Law</v>
          </cell>
        </row>
        <row r="93">
          <cell r="B93" t="str">
            <v>J_1BTXSDC</v>
          </cell>
          <cell r="C93" t="str">
            <v>SD tax code</v>
          </cell>
        </row>
        <row r="94">
          <cell r="B94" t="str">
            <v>J_3GBELNRI</v>
          </cell>
          <cell r="C94" t="str">
            <v>Document Number</v>
          </cell>
        </row>
        <row r="95">
          <cell r="B95" t="str">
            <v>J_3GETYPA</v>
          </cell>
          <cell r="C95" t="str">
            <v>Sending Recipient Type</v>
          </cell>
        </row>
        <row r="96">
          <cell r="B96" t="str">
            <v>J_3GETYPE</v>
          </cell>
          <cell r="C96" t="str">
            <v>Receiving Recipient Type</v>
          </cell>
        </row>
        <row r="97">
          <cell r="B97" t="str">
            <v>J_3GORGUEB</v>
          </cell>
          <cell r="C97" t="str">
            <v>Indicator: Across All Organizational Structures</v>
          </cell>
        </row>
        <row r="98">
          <cell r="B98" t="str">
            <v>J_3GPMAUFE</v>
          </cell>
          <cell r="C98" t="str">
            <v>PM Order Number (Owner)</v>
          </cell>
        </row>
        <row r="99">
          <cell r="B99" t="str">
            <v>J_3GPMAUFV</v>
          </cell>
          <cell r="C99" t="str">
            <v>PM Order Number (Administrator)</v>
          </cell>
        </row>
        <row r="100">
          <cell r="B100" t="str">
            <v>KDGRP_AUFT</v>
          </cell>
          <cell r="C100" t="str">
            <v>Customer group of sales order</v>
          </cell>
        </row>
        <row r="101">
          <cell r="B101" t="str">
            <v>KDKG1</v>
          </cell>
          <cell r="C101" t="str">
            <v>Customer condition group 1</v>
          </cell>
        </row>
        <row r="102">
          <cell r="B102" t="str">
            <v>KDKG2</v>
          </cell>
          <cell r="C102" t="str">
            <v>Customer condition group 2</v>
          </cell>
        </row>
        <row r="103">
          <cell r="B103" t="str">
            <v>KDKG3</v>
          </cell>
          <cell r="C103" t="str">
            <v>Customer condition group 3</v>
          </cell>
        </row>
        <row r="104">
          <cell r="B104" t="str">
            <v>KDKG4</v>
          </cell>
          <cell r="C104" t="str">
            <v>Customer condition group 4</v>
          </cell>
        </row>
        <row r="105">
          <cell r="B105" t="str">
            <v>KDKG5</v>
          </cell>
          <cell r="C105" t="str">
            <v>Customer condition group 5</v>
          </cell>
        </row>
        <row r="106">
          <cell r="B106" t="str">
            <v>KNUMA_AG</v>
          </cell>
          <cell r="C106" t="str">
            <v>Sales deal</v>
          </cell>
        </row>
        <row r="107">
          <cell r="B107" t="str">
            <v>KNUMA_PI</v>
          </cell>
          <cell r="C107" t="str">
            <v>Promotion</v>
          </cell>
        </row>
        <row r="108">
          <cell r="B108" t="str">
            <v>KOKRS</v>
          </cell>
          <cell r="C108" t="str">
            <v>Controlling Area</v>
          </cell>
        </row>
        <row r="109">
          <cell r="B109" t="str">
            <v>KONDA_AUFT</v>
          </cell>
          <cell r="C109" t="str">
            <v>Price group of sales order</v>
          </cell>
        </row>
        <row r="110">
          <cell r="B110" t="str">
            <v>KONDM</v>
          </cell>
          <cell r="C110" t="str">
            <v>Material Price Group</v>
          </cell>
        </row>
        <row r="111">
          <cell r="B111" t="str">
            <v>KOSTL</v>
          </cell>
          <cell r="C111" t="str">
            <v>Cost Center</v>
          </cell>
        </row>
        <row r="112">
          <cell r="B112" t="str">
            <v>KOUPD</v>
          </cell>
          <cell r="C112" t="str">
            <v>Condition Update</v>
          </cell>
        </row>
        <row r="113">
          <cell r="B113" t="str">
            <v>KOWRR</v>
          </cell>
          <cell r="C113" t="str">
            <v>Statistical Values</v>
          </cell>
        </row>
        <row r="114">
          <cell r="B114" t="str">
            <v>KTGRM</v>
          </cell>
          <cell r="C114" t="str">
            <v>Account Assignment Group for Material</v>
          </cell>
        </row>
        <row r="115">
          <cell r="B115" t="str">
            <v>KURRF_DAT_ORIG</v>
          </cell>
          <cell r="C115" t="str">
            <v>Translation date</v>
          </cell>
        </row>
        <row r="116">
          <cell r="B116" t="str">
            <v>KURSK</v>
          </cell>
          <cell r="C116" t="str">
            <v>Exchange Rate for Price Determination</v>
          </cell>
        </row>
        <row r="117">
          <cell r="B117" t="str">
            <v>KURSK_DAT</v>
          </cell>
          <cell r="C117" t="str">
            <v>Translation date</v>
          </cell>
        </row>
        <row r="118">
          <cell r="B118" t="str">
            <v>KVGR1</v>
          </cell>
          <cell r="C118" t="str">
            <v>Customer group 1</v>
          </cell>
        </row>
        <row r="119">
          <cell r="B119" t="str">
            <v>KVGR2</v>
          </cell>
          <cell r="C119" t="str">
            <v>Customer group 2</v>
          </cell>
        </row>
        <row r="120">
          <cell r="B120" t="str">
            <v>KVGR3</v>
          </cell>
          <cell r="C120" t="str">
            <v>Customer group 3</v>
          </cell>
        </row>
        <row r="121">
          <cell r="B121" t="str">
            <v>KVGR4</v>
          </cell>
          <cell r="C121" t="str">
            <v>Customer group 4</v>
          </cell>
        </row>
        <row r="122">
          <cell r="B122" t="str">
            <v>KVGR5</v>
          </cell>
          <cell r="C122" t="str">
            <v>Customer group 5</v>
          </cell>
        </row>
        <row r="123">
          <cell r="B123" t="str">
            <v>KZFME</v>
          </cell>
          <cell r="C123" t="str">
            <v>ID: Leading unit of measure for completing a transaction</v>
          </cell>
        </row>
        <row r="124">
          <cell r="B124" t="str">
            <v>KZWI1</v>
          </cell>
          <cell r="C124" t="str">
            <v>Subtotal 1 from pricing procedure for condition</v>
          </cell>
        </row>
        <row r="125">
          <cell r="B125" t="str">
            <v>KZWI2</v>
          </cell>
          <cell r="C125" t="str">
            <v>Subtotal 2 from pricing procedure for condition</v>
          </cell>
        </row>
        <row r="126">
          <cell r="B126" t="str">
            <v>KZWI3</v>
          </cell>
          <cell r="C126" t="str">
            <v>Subtotal 3 from pricing procedure for condition</v>
          </cell>
        </row>
        <row r="127">
          <cell r="B127" t="str">
            <v>KZWI4</v>
          </cell>
          <cell r="C127" t="str">
            <v>Subtotal 4 from pricing procedure for condition</v>
          </cell>
        </row>
        <row r="128">
          <cell r="B128" t="str">
            <v>KZWI5</v>
          </cell>
          <cell r="C128" t="str">
            <v>Subtotal 5 from pricing procedure for condition</v>
          </cell>
        </row>
        <row r="129">
          <cell r="B129" t="str">
            <v>KZWI6</v>
          </cell>
          <cell r="C129" t="str">
            <v>Subtotal 6 from pricing procedure for condition</v>
          </cell>
        </row>
        <row r="130">
          <cell r="B130" t="str">
            <v>LGORT</v>
          </cell>
          <cell r="C130" t="str">
            <v>Storage location</v>
          </cell>
        </row>
        <row r="131">
          <cell r="B131" t="str">
            <v>LLAND_AUFT</v>
          </cell>
          <cell r="C131" t="str">
            <v>Country of destination of sales order</v>
          </cell>
        </row>
        <row r="132">
          <cell r="B132" t="str">
            <v>LMENG</v>
          </cell>
          <cell r="C132" t="str">
            <v>Required quantity for mat.management in stockkeeping units</v>
          </cell>
        </row>
        <row r="133">
          <cell r="B133" t="str">
            <v>LOGSYS</v>
          </cell>
          <cell r="C133" t="str">
            <v>Logical system</v>
          </cell>
        </row>
        <row r="134">
          <cell r="B134" t="str">
            <v>MANDT</v>
          </cell>
          <cell r="C134" t="str">
            <v>Client</v>
          </cell>
        </row>
        <row r="135">
          <cell r="B135" t="str">
            <v>MATKL</v>
          </cell>
          <cell r="C135" t="str">
            <v>Material Group</v>
          </cell>
        </row>
        <row r="136">
          <cell r="B136" t="str">
            <v>MATNR</v>
          </cell>
          <cell r="C136" t="str">
            <v>Material Number</v>
          </cell>
        </row>
        <row r="137">
          <cell r="B137" t="str">
            <v>MATWA</v>
          </cell>
          <cell r="C137" t="str">
            <v>Material entered</v>
          </cell>
        </row>
        <row r="138">
          <cell r="B138" t="str">
            <v>MEINS</v>
          </cell>
          <cell r="C138" t="str">
            <v>Base Unit of Measure</v>
          </cell>
        </row>
        <row r="139">
          <cell r="B139" t="str">
            <v>MPROK</v>
          </cell>
          <cell r="C139" t="str">
            <v>Status manual price change</v>
          </cell>
        </row>
        <row r="140">
          <cell r="B140" t="str">
            <v>MSR_ID</v>
          </cell>
          <cell r="C140" t="str">
            <v>Process Identification Number</v>
          </cell>
        </row>
        <row r="141">
          <cell r="B141" t="str">
            <v>MSR_REFUND_CODE</v>
          </cell>
          <cell r="C141" t="str">
            <v>Returns Refund Code</v>
          </cell>
        </row>
        <row r="142">
          <cell r="B142" t="str">
            <v>MSR_RET_REASON</v>
          </cell>
          <cell r="C142" t="str">
            <v>Return Reason</v>
          </cell>
        </row>
        <row r="143">
          <cell r="B143" t="str">
            <v>MVGR1</v>
          </cell>
          <cell r="C143" t="str">
            <v>Material group 1</v>
          </cell>
        </row>
        <row r="144">
          <cell r="B144" t="str">
            <v>MVGR2</v>
          </cell>
          <cell r="C144" t="str">
            <v>Material group 2</v>
          </cell>
        </row>
        <row r="145">
          <cell r="B145" t="str">
            <v>MVGR3</v>
          </cell>
          <cell r="C145" t="str">
            <v>Material group 3</v>
          </cell>
        </row>
        <row r="146">
          <cell r="B146" t="str">
            <v>MVGR4</v>
          </cell>
          <cell r="C146" t="str">
            <v>Material group 4</v>
          </cell>
        </row>
        <row r="147">
          <cell r="B147" t="str">
            <v>MVGR5</v>
          </cell>
          <cell r="C147" t="str">
            <v>Material group 5</v>
          </cell>
        </row>
        <row r="148">
          <cell r="B148" t="str">
            <v>MWSBP</v>
          </cell>
          <cell r="C148" t="str">
            <v>Tax Amount in Document Currency</v>
          </cell>
        </row>
        <row r="149">
          <cell r="B149" t="str">
            <v>MWSKZ</v>
          </cell>
          <cell r="C149" t="str">
            <v>Tax on sales/purchases code</v>
          </cell>
        </row>
        <row r="150">
          <cell r="B150" t="str">
            <v>NETWR</v>
          </cell>
          <cell r="C150" t="str">
            <v>Net value of the billing item in document currency</v>
          </cell>
        </row>
        <row r="151">
          <cell r="B151" t="str">
            <v>NRAB_KNUMH</v>
          </cell>
          <cell r="C151" t="str">
            <v>Condition record number</v>
          </cell>
        </row>
        <row r="152">
          <cell r="B152" t="str">
            <v>NRAB_VALUE</v>
          </cell>
          <cell r="C152" t="str">
            <v>Condition value</v>
          </cell>
        </row>
        <row r="153">
          <cell r="B153" t="str">
            <v>NTGEW</v>
          </cell>
          <cell r="C153" t="str">
            <v>Net weight</v>
          </cell>
        </row>
        <row r="154">
          <cell r="B154" t="str">
            <v>PACKNO</v>
          </cell>
          <cell r="C154" t="str">
            <v>Package number</v>
          </cell>
        </row>
        <row r="155">
          <cell r="B155" t="str">
            <v>PAOBJNR</v>
          </cell>
          <cell r="C155" t="str">
            <v>Profitability Segment Number (CO-PA)</v>
          </cell>
        </row>
        <row r="156">
          <cell r="B156" t="str">
            <v>PARGB</v>
          </cell>
          <cell r="C156" t="str">
            <v>Trading partner's business area</v>
          </cell>
        </row>
        <row r="157">
          <cell r="B157" t="str">
            <v>PEROP_BEG</v>
          </cell>
          <cell r="C157" t="str">
            <v>Period of Performance Start Date</v>
          </cell>
        </row>
        <row r="158">
          <cell r="B158" t="str">
            <v>PEROP_END</v>
          </cell>
          <cell r="C158" t="str">
            <v>Period of Performance End Date</v>
          </cell>
        </row>
        <row r="159">
          <cell r="B159" t="str">
            <v>PLTYP_AUFT</v>
          </cell>
          <cell r="C159" t="str">
            <v>Price list type of sales order</v>
          </cell>
        </row>
        <row r="160">
          <cell r="B160" t="str">
            <v>PMATN</v>
          </cell>
          <cell r="C160" t="str">
            <v>Pricing Reference Material</v>
          </cell>
        </row>
        <row r="161">
          <cell r="B161" t="str">
            <v>POSAR</v>
          </cell>
          <cell r="C161" t="str">
            <v>Item Type</v>
          </cell>
        </row>
        <row r="162">
          <cell r="B162" t="str">
            <v>POSNR</v>
          </cell>
          <cell r="C162" t="str">
            <v>Billing Item</v>
          </cell>
        </row>
        <row r="163">
          <cell r="B163" t="str">
            <v>POSNV</v>
          </cell>
          <cell r="C163" t="str">
            <v>Originating item</v>
          </cell>
        </row>
        <row r="164">
          <cell r="B164" t="str">
            <v>POSPA</v>
          </cell>
          <cell r="C164" t="str">
            <v>Item number in the partner segment</v>
          </cell>
        </row>
        <row r="165">
          <cell r="B165" t="str">
            <v>PPRCTR</v>
          </cell>
          <cell r="C165" t="str">
            <v>Partner Profit Center</v>
          </cell>
        </row>
        <row r="166">
          <cell r="B166" t="str">
            <v>PRCTR</v>
          </cell>
          <cell r="C166" t="str">
            <v>Profit Center</v>
          </cell>
        </row>
        <row r="167">
          <cell r="B167" t="str">
            <v>PREFE</v>
          </cell>
          <cell r="C167" t="str">
            <v>Preference indicator in export/import</v>
          </cell>
        </row>
        <row r="168">
          <cell r="B168" t="str">
            <v>PRODH</v>
          </cell>
          <cell r="C168" t="str">
            <v>Product hierarchy</v>
          </cell>
        </row>
        <row r="169">
          <cell r="B169" t="str">
            <v>PROSA</v>
          </cell>
          <cell r="C169" t="str">
            <v>ID for material determination</v>
          </cell>
        </row>
        <row r="170">
          <cell r="B170" t="str">
            <v>PROVG</v>
          </cell>
          <cell r="C170" t="str">
            <v>Commission group</v>
          </cell>
        </row>
        <row r="171">
          <cell r="B171" t="str">
            <v>PRSDT</v>
          </cell>
          <cell r="C171" t="str">
            <v>Date for pricing and exchange rate</v>
          </cell>
        </row>
        <row r="172">
          <cell r="B172" t="str">
            <v>PRSFD</v>
          </cell>
          <cell r="C172" t="str">
            <v>Carry out pricing</v>
          </cell>
        </row>
        <row r="173">
          <cell r="B173" t="str">
            <v>PRS_WORK_PERIOD</v>
          </cell>
          <cell r="C173" t="str">
            <v>Work Period (Internal Representation)</v>
          </cell>
        </row>
        <row r="174">
          <cell r="B174" t="str">
            <v>PSTYV</v>
          </cell>
          <cell r="C174" t="str">
            <v>Sales document item category</v>
          </cell>
        </row>
        <row r="175">
          <cell r="B175" t="str">
            <v>PS_PSP_PNR</v>
          </cell>
          <cell r="C175" t="str">
            <v>Work Breakdown Structure Element (WBS Element)</v>
          </cell>
        </row>
        <row r="176">
          <cell r="B176" t="str">
            <v>REGIO_AUFT</v>
          </cell>
          <cell r="C176" t="str">
            <v>Region of sales order</v>
          </cell>
        </row>
        <row r="177">
          <cell r="B177" t="str">
            <v>RPLNR</v>
          </cell>
          <cell r="C177" t="str">
            <v>Payment card plan number of sales document</v>
          </cell>
        </row>
        <row r="178">
          <cell r="B178" t="str">
            <v>RRREL</v>
          </cell>
          <cell r="C178" t="str">
            <v>Revenue recognition category</v>
          </cell>
        </row>
        <row r="179">
          <cell r="B179" t="str">
            <v>SERNR</v>
          </cell>
          <cell r="C179" t="str">
            <v>BOM explosion number</v>
          </cell>
        </row>
        <row r="180">
          <cell r="B180" t="str">
            <v>SGTXT</v>
          </cell>
          <cell r="C180" t="str">
            <v>Item Text</v>
          </cell>
        </row>
        <row r="181">
          <cell r="B181" t="str">
            <v>SGT_RCAT</v>
          </cell>
          <cell r="C181" t="str">
            <v>Requirement Segment</v>
          </cell>
        </row>
        <row r="182">
          <cell r="B182" t="str">
            <v>SGT_SCAT</v>
          </cell>
          <cell r="C182" t="str">
            <v>Stock Segment</v>
          </cell>
        </row>
        <row r="183">
          <cell r="B183" t="str">
            <v>SHKZG</v>
          </cell>
          <cell r="C183" t="str">
            <v>Returns item</v>
          </cell>
        </row>
        <row r="184">
          <cell r="B184" t="str">
            <v>SKFBP</v>
          </cell>
          <cell r="C184" t="str">
            <v>Amount eligible for cash discount in document currency</v>
          </cell>
        </row>
        <row r="185">
          <cell r="B185" t="str">
            <v>SKTOF</v>
          </cell>
          <cell r="C185" t="str">
            <v>Cash discount indicator</v>
          </cell>
        </row>
        <row r="186">
          <cell r="B186" t="str">
            <v>SMENG</v>
          </cell>
          <cell r="C186" t="str">
            <v>Scale Quantity in base unit of measure</v>
          </cell>
        </row>
        <row r="187">
          <cell r="B187" t="str">
            <v>SPARA</v>
          </cell>
          <cell r="C187" t="str">
            <v>Division for order header</v>
          </cell>
        </row>
        <row r="188">
          <cell r="B188" t="str">
            <v>SPART</v>
          </cell>
          <cell r="C188" t="str">
            <v>Division</v>
          </cell>
        </row>
        <row r="189">
          <cell r="B189" t="str">
            <v>STADAT</v>
          </cell>
          <cell r="C189" t="str">
            <v>Statistics date</v>
          </cell>
        </row>
        <row r="190">
          <cell r="B190" t="str">
            <v>STAFO</v>
          </cell>
          <cell r="C190" t="str">
            <v>Update Group for statistics update</v>
          </cell>
        </row>
        <row r="191">
          <cell r="B191" t="str">
            <v>STCUR</v>
          </cell>
          <cell r="C191" t="str">
            <v>Exchange rate for statistics (Exch.rate at time of creation)</v>
          </cell>
        </row>
        <row r="192">
          <cell r="B192" t="str">
            <v>TAXM1</v>
          </cell>
          <cell r="C192" t="str">
            <v>Tax classification material</v>
          </cell>
        </row>
        <row r="193">
          <cell r="B193" t="str">
            <v>TAXM2</v>
          </cell>
          <cell r="C193" t="str">
            <v>Tax classification 2 for material</v>
          </cell>
        </row>
        <row r="194">
          <cell r="B194" t="str">
            <v>TAXM3</v>
          </cell>
          <cell r="C194" t="str">
            <v>Tax classification 3 for material</v>
          </cell>
        </row>
        <row r="195">
          <cell r="B195" t="str">
            <v>TAXM4</v>
          </cell>
          <cell r="C195" t="str">
            <v>Tax Classification 4 Material</v>
          </cell>
        </row>
        <row r="196">
          <cell r="B196" t="str">
            <v>TAXM5</v>
          </cell>
          <cell r="C196" t="str">
            <v>Tax classification 5 for material</v>
          </cell>
        </row>
        <row r="197">
          <cell r="B197" t="str">
            <v>TAXM6</v>
          </cell>
          <cell r="C197" t="str">
            <v>Tax classification 6 for material</v>
          </cell>
        </row>
        <row r="198">
          <cell r="B198" t="str">
            <v>TAXM7</v>
          </cell>
          <cell r="C198" t="str">
            <v>Tax classification 7 for material</v>
          </cell>
        </row>
        <row r="199">
          <cell r="B199" t="str">
            <v>TAXM8</v>
          </cell>
          <cell r="C199" t="str">
            <v>Tax Classification 8 Material</v>
          </cell>
        </row>
        <row r="200">
          <cell r="B200" t="str">
            <v>TAXM9</v>
          </cell>
          <cell r="C200" t="str">
            <v>Tax Classification 9 Material</v>
          </cell>
        </row>
        <row r="201">
          <cell r="B201" t="str">
            <v>TXJCD</v>
          </cell>
          <cell r="C201" t="str">
            <v>Tax Jurisdiction</v>
          </cell>
        </row>
        <row r="202">
          <cell r="B202" t="str">
            <v>UECHA</v>
          </cell>
          <cell r="C202" t="str">
            <v>Higher-Level Item of Batch Split Item</v>
          </cell>
        </row>
        <row r="203">
          <cell r="B203" t="str">
            <v>UEPOS</v>
          </cell>
          <cell r="C203" t="str">
            <v>Higher-Level item in bill of material structures</v>
          </cell>
        </row>
        <row r="204">
          <cell r="B204" t="str">
            <v>UEPVW</v>
          </cell>
          <cell r="C204" t="str">
            <v>ID for higher-level item usage</v>
          </cell>
        </row>
        <row r="205">
          <cell r="B205" t="str">
            <v>UKONM</v>
          </cell>
          <cell r="C205" t="str">
            <v>Material pricing group of main item</v>
          </cell>
        </row>
        <row r="206">
          <cell r="B206" t="str">
            <v>UMVKN</v>
          </cell>
          <cell r="C206" t="str">
            <v>Denominator (Divisor) for Conversion of Sales Qty into SKU</v>
          </cell>
        </row>
        <row r="207">
          <cell r="B207" t="str">
            <v>UMVKZ</v>
          </cell>
          <cell r="C207" t="str">
            <v>Numerator (factor) for conversion of sales quantity into SKU</v>
          </cell>
        </row>
        <row r="208">
          <cell r="B208" t="str">
            <v>UPMAT</v>
          </cell>
          <cell r="C208" t="str">
            <v>Pricing reference material of main item</v>
          </cell>
        </row>
        <row r="209">
          <cell r="B209" t="str">
            <v>UVALL</v>
          </cell>
          <cell r="C209" t="str">
            <v>Generally incomplete</v>
          </cell>
        </row>
        <row r="210">
          <cell r="B210" t="str">
            <v>UVPRS</v>
          </cell>
          <cell r="C210" t="str">
            <v>Incomplete with respect to pricing</v>
          </cell>
        </row>
        <row r="211">
          <cell r="B211" t="str">
            <v>VBELN</v>
          </cell>
          <cell r="C211" t="str">
            <v>Billing Document</v>
          </cell>
        </row>
        <row r="212">
          <cell r="B212" t="str">
            <v>VBELV</v>
          </cell>
          <cell r="C212" t="str">
            <v>Originating document</v>
          </cell>
        </row>
        <row r="213">
          <cell r="B213" t="str">
            <v>VERTN</v>
          </cell>
          <cell r="C213" t="str">
            <v>Contract Number</v>
          </cell>
        </row>
        <row r="214">
          <cell r="B214" t="str">
            <v>VERTT</v>
          </cell>
          <cell r="C214" t="str">
            <v>Contract Type</v>
          </cell>
        </row>
        <row r="215">
          <cell r="B215" t="str">
            <v>VGBEL</v>
          </cell>
          <cell r="C215" t="str">
            <v>Document number of the reference document</v>
          </cell>
        </row>
        <row r="216">
          <cell r="B216" t="str">
            <v>VGBEL_EX</v>
          </cell>
          <cell r="C216" t="str">
            <v>Document number of the reference document</v>
          </cell>
        </row>
        <row r="217">
          <cell r="B217" t="str">
            <v>VGPOS</v>
          </cell>
          <cell r="C217" t="str">
            <v>Item number of the reference item</v>
          </cell>
        </row>
        <row r="218">
          <cell r="B218" t="str">
            <v>VGPOS_EX</v>
          </cell>
          <cell r="C218" t="str">
            <v>Item number of the reference item</v>
          </cell>
        </row>
        <row r="219">
          <cell r="B219" t="str">
            <v>VGTYP</v>
          </cell>
          <cell r="C219" t="str">
            <v>Document Category of Preceding SD Document</v>
          </cell>
        </row>
        <row r="220">
          <cell r="B220" t="str">
            <v>VGTYP_EX</v>
          </cell>
          <cell r="C220" t="str">
            <v>Category of an external transaction or element</v>
          </cell>
        </row>
        <row r="221">
          <cell r="B221" t="str">
            <v>VKAUS</v>
          </cell>
          <cell r="C221" t="str">
            <v>Usage Indicator</v>
          </cell>
        </row>
        <row r="222">
          <cell r="B222" t="str">
            <v>VKBUR</v>
          </cell>
          <cell r="C222" t="str">
            <v>Sales office</v>
          </cell>
        </row>
        <row r="223">
          <cell r="B223" t="str">
            <v>VKGRP</v>
          </cell>
          <cell r="C223" t="str">
            <v>Sales group</v>
          </cell>
        </row>
        <row r="224">
          <cell r="B224" t="str">
            <v>VKORG_AUFT</v>
          </cell>
          <cell r="C224" t="str">
            <v>Sales organization of sales order</v>
          </cell>
        </row>
        <row r="225">
          <cell r="B225" t="str">
            <v>VOLEH</v>
          </cell>
          <cell r="C225" t="str">
            <v>Volume unit</v>
          </cell>
        </row>
        <row r="226">
          <cell r="B226" t="str">
            <v>VOLUM</v>
          </cell>
          <cell r="C226" t="str">
            <v>Volume</v>
          </cell>
        </row>
        <row r="227">
          <cell r="B227" t="str">
            <v>VRKME</v>
          </cell>
          <cell r="C227" t="str">
            <v>Sales unit</v>
          </cell>
        </row>
        <row r="228">
          <cell r="B228" t="str">
            <v>VSTEL</v>
          </cell>
          <cell r="C228" t="str">
            <v>Shipping Point/Receiving Point</v>
          </cell>
        </row>
        <row r="229">
          <cell r="B229" t="str">
            <v>VTWEG_AUFT</v>
          </cell>
          <cell r="C229" t="str">
            <v>Distribution channel of sales order</v>
          </cell>
        </row>
        <row r="230">
          <cell r="B230" t="str">
            <v>WAERK</v>
          </cell>
          <cell r="C230" t="str">
            <v>SD Document Currency</v>
          </cell>
        </row>
        <row r="231">
          <cell r="B231" t="str">
            <v>WAVWR</v>
          </cell>
          <cell r="C231" t="str">
            <v>Cost in document currency</v>
          </cell>
        </row>
        <row r="232">
          <cell r="B232" t="str">
            <v>WERKS</v>
          </cell>
          <cell r="C232" t="str">
            <v>Plant</v>
          </cell>
        </row>
        <row r="233">
          <cell r="B233" t="str">
            <v>WGRU1</v>
          </cell>
          <cell r="C233" t="str">
            <v>Material group hierarchy 1</v>
          </cell>
        </row>
        <row r="234">
          <cell r="B234" t="str">
            <v>WGRU2</v>
          </cell>
          <cell r="C234" t="str">
            <v>Material group hierarchy 2</v>
          </cell>
        </row>
        <row r="235">
          <cell r="B235" t="str">
            <v>WKCOU</v>
          </cell>
          <cell r="C235" t="str">
            <v>County in which plant is located</v>
          </cell>
        </row>
        <row r="236">
          <cell r="B236" t="str">
            <v>WKCTY</v>
          </cell>
          <cell r="C236" t="str">
            <v>City in which plant is located</v>
          </cell>
        </row>
        <row r="237">
          <cell r="B237" t="str">
            <v>WKREG</v>
          </cell>
          <cell r="C237" t="str">
            <v>Region in which plant is located</v>
          </cell>
        </row>
        <row r="238">
          <cell r="B238" t="str">
            <v>WKTNR</v>
          </cell>
          <cell r="C238" t="str">
            <v>Value Contract No.</v>
          </cell>
        </row>
        <row r="239">
          <cell r="B239" t="str">
            <v>WKTPS</v>
          </cell>
          <cell r="C239" t="str">
            <v>Value Contract Item</v>
          </cell>
        </row>
        <row r="240">
          <cell r="B240" t="str">
            <v>WMINR</v>
          </cell>
          <cell r="C240" t="str">
            <v>Product catalog number</v>
          </cell>
        </row>
        <row r="241">
          <cell r="B241" t="str">
            <v>WRF_CHARSTC1</v>
          </cell>
          <cell r="C241" t="str">
            <v>Characteristic Value 1</v>
          </cell>
        </row>
        <row r="242">
          <cell r="B242" t="str">
            <v>WRF_CHARSTC2</v>
          </cell>
          <cell r="C242" t="str">
            <v>Characteristic Value 2</v>
          </cell>
        </row>
        <row r="243">
          <cell r="B243" t="str">
            <v>WRF_CHARSTC3</v>
          </cell>
          <cell r="C243" t="str">
            <v>Characteristic Value 3</v>
          </cell>
        </row>
        <row r="244">
          <cell r="B244" t="str">
            <v>XCHAR</v>
          </cell>
          <cell r="C244" t="str">
            <v>Batch management indicator (internal)</v>
          </cell>
        </row>
        <row r="245">
          <cell r="B245" t="str">
            <v>ZABDATI</v>
          </cell>
          <cell r="C245" t="str">
            <v>Annexing base date</v>
          </cell>
        </row>
        <row r="246">
          <cell r="B246" t="str">
            <v>ZAPCGKI</v>
          </cell>
          <cell r="C246" t="str">
            <v>Annexing package key</v>
          </cell>
        </row>
        <row r="247">
          <cell r="B247" t="str">
            <v>_DATAAGING</v>
          </cell>
          <cell r="C247" t="str">
            <v>Data Filter Value for Data Aging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>
        <row r="1">
          <cell r="B1" t="str">
            <v>Field Name</v>
          </cell>
          <cell r="C1" t="str">
            <v>Short Description</v>
          </cell>
        </row>
        <row r="2">
          <cell r="B2" t="str">
            <v>/CWM/ERFME</v>
          </cell>
          <cell r="C2" t="str">
            <v>PUoM Entry Unit of Measure</v>
          </cell>
        </row>
        <row r="3">
          <cell r="B3" t="str">
            <v>/CWM/ERFMG</v>
          </cell>
          <cell r="C3" t="str">
            <v>Quantity in Parallel Unit of Entry</v>
          </cell>
        </row>
        <row r="4">
          <cell r="B4" t="str">
            <v>/CWM/MEINS</v>
          </cell>
          <cell r="C4" t="str">
            <v>Parallel Unit of Measure</v>
          </cell>
        </row>
        <row r="5">
          <cell r="B5" t="str">
            <v>/CWM/MENGE</v>
          </cell>
          <cell r="C5" t="str">
            <v>Quantity in Parallel Unit of Measure</v>
          </cell>
        </row>
        <row r="6">
          <cell r="B6" t="str">
            <v>ABLAD</v>
          </cell>
          <cell r="C6" t="str">
            <v>Unloading Point</v>
          </cell>
        </row>
        <row r="7">
          <cell r="B7" t="str">
            <v>AKTNR</v>
          </cell>
          <cell r="C7" t="str">
            <v>Promotion</v>
          </cell>
        </row>
        <row r="8">
          <cell r="B8" t="str">
            <v>ANLN1</v>
          </cell>
          <cell r="C8" t="str">
            <v>Main Asset Number</v>
          </cell>
        </row>
        <row r="9">
          <cell r="B9" t="str">
            <v>ANLN2</v>
          </cell>
          <cell r="C9" t="str">
            <v>Asset Subnumber</v>
          </cell>
        </row>
        <row r="10">
          <cell r="B10" t="str">
            <v>APLZL</v>
          </cell>
          <cell r="C10" t="str">
            <v>Internal counter</v>
          </cell>
        </row>
        <row r="11">
          <cell r="B11" t="str">
            <v>AUFNR</v>
          </cell>
          <cell r="C11" t="str">
            <v>Order Number</v>
          </cell>
        </row>
        <row r="12">
          <cell r="B12" t="str">
            <v>AUFPL</v>
          </cell>
          <cell r="C12" t="str">
            <v>Routing number of operations in the order</v>
          </cell>
        </row>
        <row r="13">
          <cell r="B13" t="str">
            <v>AUFPS</v>
          </cell>
          <cell r="C13" t="str">
            <v>Order item number</v>
          </cell>
        </row>
        <row r="14">
          <cell r="B14" t="str">
            <v>BELNR</v>
          </cell>
          <cell r="C14" t="str">
            <v>Accounting Document Number</v>
          </cell>
        </row>
        <row r="15">
          <cell r="B15" t="str">
            <v>BELUM</v>
          </cell>
          <cell r="C15" t="str">
            <v>Accounting Document Number</v>
          </cell>
        </row>
        <row r="16">
          <cell r="B16" t="str">
            <v>BEMOT</v>
          </cell>
          <cell r="C16" t="str">
            <v>Accounting Indicator</v>
          </cell>
        </row>
        <row r="17">
          <cell r="B17" t="str">
            <v>BERKZ</v>
          </cell>
          <cell r="C17" t="str">
            <v>Material Staging Indicator for Production Supply</v>
          </cell>
        </row>
        <row r="18">
          <cell r="B18" t="str">
            <v>BESTQ</v>
          </cell>
          <cell r="C18" t="str">
            <v>Stock Category in the Warehouse Management System</v>
          </cell>
        </row>
        <row r="19">
          <cell r="B19" t="str">
            <v>BNBTR</v>
          </cell>
          <cell r="C19" t="str">
            <v>Delivery costs in local currency</v>
          </cell>
        </row>
        <row r="20">
          <cell r="B20" t="str">
            <v>BPMNG</v>
          </cell>
          <cell r="C20" t="str">
            <v>Quantity in Purchase Order Price Unit</v>
          </cell>
        </row>
        <row r="21">
          <cell r="B21" t="str">
            <v>BPRME</v>
          </cell>
          <cell r="C21" t="str">
            <v>Order Price Unit (Purchasing)</v>
          </cell>
        </row>
        <row r="22">
          <cell r="B22" t="str">
            <v>BSTME</v>
          </cell>
          <cell r="C22" t="str">
            <v>Purchase Order Unit of Measure</v>
          </cell>
        </row>
        <row r="23">
          <cell r="B23" t="str">
            <v>BSTMG</v>
          </cell>
          <cell r="C23" t="str">
            <v>Goods receipt quantity in order unit</v>
          </cell>
        </row>
        <row r="24">
          <cell r="B24" t="str">
            <v>BUALT</v>
          </cell>
          <cell r="C24" t="str">
            <v>Amount Posted in Alternative Price Control</v>
          </cell>
        </row>
        <row r="25">
          <cell r="B25" t="str">
            <v>BUDAT_MKPF</v>
          </cell>
          <cell r="C25" t="str">
            <v>Posting Date in the Document</v>
          </cell>
        </row>
        <row r="26">
          <cell r="B26" t="str">
            <v>BUKRS</v>
          </cell>
          <cell r="C26" t="str">
            <v>Company Code</v>
          </cell>
        </row>
        <row r="27">
          <cell r="B27" t="str">
            <v>BUSTM</v>
          </cell>
          <cell r="C27" t="str">
            <v>Posting string for quantities</v>
          </cell>
        </row>
        <row r="28">
          <cell r="B28" t="str">
            <v>BUSTW</v>
          </cell>
          <cell r="C28" t="str">
            <v>Posting String for Values</v>
          </cell>
        </row>
        <row r="29">
          <cell r="B29" t="str">
            <v>BUZEI</v>
          </cell>
          <cell r="C29" t="str">
            <v>Number of Line Item Within Accounting Document</v>
          </cell>
        </row>
        <row r="30">
          <cell r="B30" t="str">
            <v>BUZUM</v>
          </cell>
          <cell r="C30" t="str">
            <v>Number of Line Item Within Accounting Document</v>
          </cell>
        </row>
        <row r="31">
          <cell r="B31" t="str">
            <v>BWART</v>
          </cell>
          <cell r="C31" t="str">
            <v>Movement type (inventory management)</v>
          </cell>
        </row>
        <row r="32">
          <cell r="B32" t="str">
            <v>BWLVS</v>
          </cell>
          <cell r="C32" t="str">
            <v>Movement Type for Warehouse Management</v>
          </cell>
        </row>
        <row r="33">
          <cell r="B33" t="str">
            <v>BWTAR</v>
          </cell>
          <cell r="C33" t="str">
            <v>Valuation Type</v>
          </cell>
        </row>
        <row r="34">
          <cell r="B34" t="str">
            <v>CHARG</v>
          </cell>
          <cell r="C34" t="str">
            <v>Batch Number</v>
          </cell>
        </row>
        <row r="35">
          <cell r="B35" t="str">
            <v>COMPL_MARK</v>
          </cell>
          <cell r="C35" t="str">
            <v>Completed indicator</v>
          </cell>
        </row>
        <row r="36">
          <cell r="B36" t="str">
            <v>CONDI</v>
          </cell>
          <cell r="C36" t="str">
            <v>Joint Venture Indicator (Condition Key)</v>
          </cell>
        </row>
        <row r="37">
          <cell r="B37" t="str">
            <v>CPUDT_MKPF</v>
          </cell>
          <cell r="C37" t="str">
            <v>Day On Which Accounting Document Was Entered</v>
          </cell>
        </row>
        <row r="38">
          <cell r="B38" t="str">
            <v>CPUTM_MKPF</v>
          </cell>
          <cell r="C38" t="str">
            <v>Time of Entry</v>
          </cell>
        </row>
        <row r="39">
          <cell r="B39" t="str">
            <v>CUOBJ_CH</v>
          </cell>
          <cell r="C39" t="str">
            <v>Internal object number of the batch classification</v>
          </cell>
        </row>
        <row r="40">
          <cell r="B40" t="str">
            <v>DABRBZ</v>
          </cell>
          <cell r="C40" t="str">
            <v>Reference date for settlement</v>
          </cell>
        </row>
        <row r="41">
          <cell r="B41" t="str">
            <v>DABRZ</v>
          </cell>
          <cell r="C41" t="str">
            <v>Reference date for settlement</v>
          </cell>
        </row>
        <row r="42">
          <cell r="B42" t="str">
            <v>DISUB_OWNER</v>
          </cell>
          <cell r="C42" t="str">
            <v>Owner of stock</v>
          </cell>
        </row>
        <row r="43">
          <cell r="B43" t="str">
            <v>DMBTR</v>
          </cell>
          <cell r="C43" t="str">
            <v>Amount in local currency</v>
          </cell>
        </row>
        <row r="44">
          <cell r="B44" t="str">
            <v>DMBUM</v>
          </cell>
          <cell r="C44" t="str">
            <v>Revaluation amount on back-posting to a previous period</v>
          </cell>
        </row>
        <row r="45">
          <cell r="B45" t="str">
            <v>DYPLA</v>
          </cell>
          <cell r="C45" t="str">
            <v>Indicator: dynamic storage bin</v>
          </cell>
        </row>
        <row r="46">
          <cell r="B46" t="str">
            <v>EBELN</v>
          </cell>
          <cell r="C46" t="str">
            <v>Purchase order number</v>
          </cell>
        </row>
        <row r="47">
          <cell r="B47" t="str">
            <v>EBELP</v>
          </cell>
          <cell r="C47" t="str">
            <v>Item Number of Purchasing Document</v>
          </cell>
        </row>
        <row r="48">
          <cell r="B48" t="str">
            <v>ELIKZ</v>
          </cell>
          <cell r="C48" t="str">
            <v>"Delivery Completed" Indicator</v>
          </cell>
        </row>
        <row r="49">
          <cell r="B49" t="str">
            <v>EMATN</v>
          </cell>
          <cell r="C49" t="str">
            <v>Material number corresponding to manufacturer part number</v>
          </cell>
        </row>
        <row r="50">
          <cell r="B50" t="str">
            <v>EMLIF</v>
          </cell>
          <cell r="C50" t="str">
            <v>Supplier to be Supplied/Who is to Receive Delivery</v>
          </cell>
        </row>
        <row r="51">
          <cell r="B51" t="str">
            <v>EQUNR</v>
          </cell>
          <cell r="C51" t="str">
            <v>Equipment Number</v>
          </cell>
        </row>
        <row r="52">
          <cell r="B52" t="str">
            <v>ERFME</v>
          </cell>
          <cell r="C52" t="str">
            <v>Unit of entry</v>
          </cell>
        </row>
        <row r="53">
          <cell r="B53" t="str">
            <v>ERFMG</v>
          </cell>
          <cell r="C53" t="str">
            <v>Quantity in unit of entry</v>
          </cell>
        </row>
        <row r="54">
          <cell r="B54" t="str">
            <v>ETANP_MARK</v>
          </cell>
          <cell r="C54" t="str">
            <v>Adjust Open Quantity in Scheduling Agreement Item</v>
          </cell>
        </row>
        <row r="55">
          <cell r="B55" t="str">
            <v>EVERE</v>
          </cell>
          <cell r="C55" t="str">
            <v>Compliance with Shipping Instructions</v>
          </cell>
        </row>
        <row r="56">
          <cell r="B56" t="str">
            <v>EVERS</v>
          </cell>
          <cell r="C56" t="str">
            <v>Shipping Instructions</v>
          </cell>
        </row>
        <row r="57">
          <cell r="B57" t="str">
            <v>EXBWR</v>
          </cell>
          <cell r="C57" t="str">
            <v>Externally Entered Posting Amount in Local Currency</v>
          </cell>
        </row>
        <row r="58">
          <cell r="B58" t="str">
            <v>EXVKW</v>
          </cell>
          <cell r="C58" t="str">
            <v>Externally Entered Sales Value in Local Currency</v>
          </cell>
        </row>
        <row r="59">
          <cell r="B59" t="str">
            <v>FBUDA</v>
          </cell>
          <cell r="C59" t="str">
            <v>Date on which services rendered</v>
          </cell>
        </row>
        <row r="60">
          <cell r="B60" t="str">
            <v>FIPOS</v>
          </cell>
          <cell r="C60" t="str">
            <v>Commitment Item</v>
          </cell>
        </row>
        <row r="61">
          <cell r="B61" t="str">
            <v>FISTL</v>
          </cell>
          <cell r="C61" t="str">
            <v>Funds Center</v>
          </cell>
        </row>
        <row r="62">
          <cell r="B62" t="str">
            <v>FKBER</v>
          </cell>
          <cell r="C62" t="str">
            <v>Functional Area</v>
          </cell>
        </row>
        <row r="63">
          <cell r="B63" t="str">
            <v>FSH_COLLECTION</v>
          </cell>
          <cell r="C63" t="str">
            <v>Fashion Collection</v>
          </cell>
        </row>
        <row r="64">
          <cell r="B64" t="str">
            <v>FSH_SEASON</v>
          </cell>
          <cell r="C64" t="str">
            <v>Season</v>
          </cell>
        </row>
        <row r="65">
          <cell r="B65" t="str">
            <v>FSH_SEASON_YEAR</v>
          </cell>
          <cell r="C65" t="str">
            <v>Season Year</v>
          </cell>
        </row>
        <row r="66">
          <cell r="B66" t="str">
            <v>FSH_THEME</v>
          </cell>
          <cell r="C66" t="str">
            <v>Fashion Theme</v>
          </cell>
        </row>
        <row r="67">
          <cell r="B67" t="str">
            <v>FSH_UMCOLL</v>
          </cell>
          <cell r="C67" t="str">
            <v>Receiving/Issuing Collection</v>
          </cell>
        </row>
        <row r="68">
          <cell r="B68" t="str">
            <v>FSH_UMSEA</v>
          </cell>
          <cell r="C68" t="str">
            <v>Receiving/Issuing Season</v>
          </cell>
        </row>
        <row r="69">
          <cell r="B69" t="str">
            <v>FSH_UMSEA_YR</v>
          </cell>
          <cell r="C69" t="str">
            <v>Receiving/Issuing Season Year</v>
          </cell>
        </row>
        <row r="70">
          <cell r="B70" t="str">
            <v>FSH_UMTHEME</v>
          </cell>
          <cell r="C70" t="str">
            <v>Receiving/Issuing Theme</v>
          </cell>
        </row>
        <row r="71">
          <cell r="B71" t="str">
            <v>FZGLS_MARK</v>
          </cell>
          <cell r="C71" t="str">
            <v>Do Not Adjust Cumulative Received Quantity</v>
          </cell>
        </row>
        <row r="72">
          <cell r="B72" t="str">
            <v>GEBER</v>
          </cell>
          <cell r="C72" t="str">
            <v>Fund</v>
          </cell>
        </row>
        <row r="73">
          <cell r="B73" t="str">
            <v>GJAHR</v>
          </cell>
          <cell r="C73" t="str">
            <v>Fiscal Year</v>
          </cell>
        </row>
        <row r="74">
          <cell r="B74" t="str">
            <v>GRANT_NBR</v>
          </cell>
          <cell r="C74" t="str">
            <v>Grant</v>
          </cell>
        </row>
        <row r="75">
          <cell r="B75" t="str">
            <v>GRUND</v>
          </cell>
          <cell r="C75" t="str">
            <v>Reason for Movement</v>
          </cell>
        </row>
        <row r="76">
          <cell r="B76" t="str">
            <v>GSBER</v>
          </cell>
          <cell r="C76" t="str">
            <v>Business Area</v>
          </cell>
        </row>
        <row r="77">
          <cell r="B77" t="str">
            <v>HSDAT</v>
          </cell>
          <cell r="C77" t="str">
            <v>Date of Manufacture</v>
          </cell>
        </row>
        <row r="78">
          <cell r="B78" t="str">
            <v>IMKEY</v>
          </cell>
          <cell r="C78" t="str">
            <v>Internal Key for Real Estate Object</v>
          </cell>
        </row>
        <row r="79">
          <cell r="B79" t="str">
            <v>INSMK</v>
          </cell>
          <cell r="C79" t="str">
            <v>Stock Type</v>
          </cell>
        </row>
        <row r="80">
          <cell r="B80" t="str">
            <v>J_1AGIRUPD</v>
          </cell>
          <cell r="C80" t="str">
            <v>Goods issue revaluation performed</v>
          </cell>
        </row>
        <row r="81">
          <cell r="B81" t="str">
            <v>J_1BEXBASE</v>
          </cell>
          <cell r="C81" t="str">
            <v>Alternate base amount in document currency</v>
          </cell>
        </row>
        <row r="82">
          <cell r="B82" t="str">
            <v>KBLNR</v>
          </cell>
          <cell r="C82" t="str">
            <v>Document number for earmarked funds</v>
          </cell>
        </row>
        <row r="83">
          <cell r="B83" t="str">
            <v>KBLPOS</v>
          </cell>
          <cell r="C83" t="str">
            <v>Earmarked Funds: Document Item</v>
          </cell>
        </row>
        <row r="84">
          <cell r="B84" t="str">
            <v>KDAUF</v>
          </cell>
          <cell r="C84" t="str">
            <v>Sales Order Number</v>
          </cell>
        </row>
        <row r="85">
          <cell r="B85" t="str">
            <v>KDEIN</v>
          </cell>
          <cell r="C85" t="str">
            <v>Delivery schedule for sales order</v>
          </cell>
        </row>
        <row r="86">
          <cell r="B86" t="str">
            <v>KDPOS</v>
          </cell>
          <cell r="C86" t="str">
            <v>Item number in Sales Order</v>
          </cell>
        </row>
        <row r="87">
          <cell r="B87" t="str">
            <v>KNTTP_GR</v>
          </cell>
          <cell r="C87" t="str">
            <v>Account Assignment Category</v>
          </cell>
        </row>
        <row r="88">
          <cell r="B88" t="str">
            <v>KOKRS</v>
          </cell>
          <cell r="C88" t="str">
            <v>Controlling Area</v>
          </cell>
        </row>
        <row r="89">
          <cell r="B89" t="str">
            <v>KOSTL</v>
          </cell>
          <cell r="C89" t="str">
            <v>Cost Center</v>
          </cell>
        </row>
        <row r="90">
          <cell r="B90" t="str">
            <v>KSTRG</v>
          </cell>
          <cell r="C90" t="str">
            <v>Cost Object</v>
          </cell>
        </row>
        <row r="91">
          <cell r="B91" t="str">
            <v>KUNNR</v>
          </cell>
          <cell r="C91" t="str">
            <v>Account number of customer</v>
          </cell>
        </row>
        <row r="92">
          <cell r="B92" t="str">
            <v>KZBEW</v>
          </cell>
          <cell r="C92" t="str">
            <v>Movement Indicator</v>
          </cell>
        </row>
        <row r="93">
          <cell r="B93" t="str">
            <v>KZBWS</v>
          </cell>
          <cell r="C93" t="str">
            <v>Valuation of Special Stock</v>
          </cell>
        </row>
        <row r="94">
          <cell r="B94" t="str">
            <v>KZEAR</v>
          </cell>
          <cell r="C94" t="str">
            <v>Final issue for this reservation</v>
          </cell>
        </row>
        <row r="95">
          <cell r="B95" t="str">
            <v>KZSTR</v>
          </cell>
          <cell r="C95" t="str">
            <v>Transaction/event is relevant to statistics</v>
          </cell>
        </row>
        <row r="96">
          <cell r="B96" t="str">
            <v>KZVBR</v>
          </cell>
          <cell r="C96" t="str">
            <v>Consumption posting</v>
          </cell>
        </row>
        <row r="97">
          <cell r="B97" t="str">
            <v>KZZUG</v>
          </cell>
          <cell r="C97" t="str">
            <v>Receipt Indicator</v>
          </cell>
        </row>
        <row r="98">
          <cell r="B98" t="str">
            <v>LBKUM</v>
          </cell>
          <cell r="C98" t="str">
            <v>Total valuated stock before the posting</v>
          </cell>
        </row>
        <row r="99">
          <cell r="B99" t="str">
            <v>LFBJA</v>
          </cell>
          <cell r="C99" t="str">
            <v>Fiscal Year of a Reference Document</v>
          </cell>
        </row>
        <row r="100">
          <cell r="B100" t="str">
            <v>LFBNR</v>
          </cell>
          <cell r="C100" t="str">
            <v>Document No. of a Reference Document</v>
          </cell>
        </row>
        <row r="101">
          <cell r="B101" t="str">
            <v>LFPOS</v>
          </cell>
          <cell r="C101" t="str">
            <v>Item of a Reference Document</v>
          </cell>
        </row>
        <row r="102">
          <cell r="B102" t="str">
            <v>LGNUM</v>
          </cell>
          <cell r="C102" t="str">
            <v>Warehouse Number / Warehouse Complex</v>
          </cell>
        </row>
        <row r="103">
          <cell r="B103" t="str">
            <v>LGORT</v>
          </cell>
          <cell r="C103" t="str">
            <v>Storage location</v>
          </cell>
        </row>
        <row r="104">
          <cell r="B104" t="str">
            <v>LGPLA</v>
          </cell>
          <cell r="C104" t="str">
            <v>Storage Bin</v>
          </cell>
        </row>
        <row r="105">
          <cell r="B105" t="str">
            <v>LGTYP</v>
          </cell>
          <cell r="C105" t="str">
            <v>Storage Type</v>
          </cell>
        </row>
        <row r="106">
          <cell r="B106" t="str">
            <v>LIFNR</v>
          </cell>
          <cell r="C106" t="str">
            <v>Vendor's account number</v>
          </cell>
        </row>
        <row r="107">
          <cell r="B107" t="str">
            <v>LINE_DEPTH</v>
          </cell>
          <cell r="C107" t="str">
            <v>Hierarchy level of line in document</v>
          </cell>
        </row>
        <row r="108">
          <cell r="B108" t="str">
            <v>LINE_ID</v>
          </cell>
          <cell r="C108" t="str">
            <v>Unique identification of document line</v>
          </cell>
        </row>
        <row r="109">
          <cell r="B109" t="str">
            <v>LLIEF</v>
          </cell>
          <cell r="C109" t="str">
            <v>Goods Supplier</v>
          </cell>
        </row>
        <row r="110">
          <cell r="B110" t="str">
            <v>LSMEH</v>
          </cell>
          <cell r="C110" t="str">
            <v>Unit of Measure From Delivery Note</v>
          </cell>
        </row>
        <row r="111">
          <cell r="B111" t="str">
            <v>LSMNG</v>
          </cell>
          <cell r="C111" t="str">
            <v>Quantity in Unit of Measure from Delivery Note</v>
          </cell>
        </row>
        <row r="112">
          <cell r="B112" t="str">
            <v>LSTAR</v>
          </cell>
          <cell r="C112" t="str">
            <v>Activity Type</v>
          </cell>
        </row>
        <row r="113">
          <cell r="B113" t="str">
            <v>MAA_URZEI</v>
          </cell>
          <cell r="C113" t="str">
            <v>Original Line for Account Assignment Item in Material Doc.</v>
          </cell>
        </row>
        <row r="114">
          <cell r="B114" t="str">
            <v>MANDT</v>
          </cell>
          <cell r="C114" t="str">
            <v>Client</v>
          </cell>
        </row>
        <row r="115">
          <cell r="B115" t="str">
            <v>MATBF</v>
          </cell>
          <cell r="C115" t="str">
            <v>Material in Respect of Which Stock is Managed</v>
          </cell>
        </row>
        <row r="116">
          <cell r="B116" t="str">
            <v>MATNR</v>
          </cell>
          <cell r="C116" t="str">
            <v>Material Number</v>
          </cell>
        </row>
        <row r="117">
          <cell r="B117" t="str">
            <v>MAT_KDAUF</v>
          </cell>
          <cell r="C117" t="str">
            <v>Sales order number of valuated sales order stock</v>
          </cell>
        </row>
        <row r="118">
          <cell r="B118" t="str">
            <v>MAT_KDPOS</v>
          </cell>
          <cell r="C118" t="str">
            <v>Sales Order Item of Valuated Sales Order Stock</v>
          </cell>
        </row>
        <row r="119">
          <cell r="B119" t="str">
            <v>MAT_PSPNR</v>
          </cell>
          <cell r="C119" t="str">
            <v>Valuated Sales Order Stock WBS Element</v>
          </cell>
        </row>
        <row r="120">
          <cell r="B120" t="str">
            <v>MBLNR</v>
          </cell>
          <cell r="C120" t="str">
            <v>Number of Material Document</v>
          </cell>
        </row>
        <row r="121">
          <cell r="B121" t="str">
            <v>MEINS</v>
          </cell>
          <cell r="C121" t="str">
            <v>Base Unit of Measure</v>
          </cell>
        </row>
        <row r="122">
          <cell r="B122" t="str">
            <v>MENGE</v>
          </cell>
          <cell r="C122" t="str">
            <v>Quantity</v>
          </cell>
        </row>
        <row r="123">
          <cell r="B123" t="str">
            <v>MENGU</v>
          </cell>
          <cell r="C123" t="str">
            <v>Quantity Updating in Material Master Record</v>
          </cell>
        </row>
        <row r="124">
          <cell r="B124" t="str">
            <v>MJAHR</v>
          </cell>
          <cell r="C124" t="str">
            <v>Material Document Year</v>
          </cell>
        </row>
        <row r="125">
          <cell r="B125" t="str">
            <v>MWSKZ</v>
          </cell>
          <cell r="C125" t="str">
            <v>Tax on sales/purchases code</v>
          </cell>
        </row>
        <row r="126">
          <cell r="B126" t="str">
            <v>NPLNR</v>
          </cell>
          <cell r="C126" t="str">
            <v>Network Number for Account Assignment</v>
          </cell>
        </row>
        <row r="127">
          <cell r="B127" t="str">
            <v>NSCHN</v>
          </cell>
          <cell r="C127" t="str">
            <v>Ind.: interim storage posting for dest.stor.type and bin</v>
          </cell>
        </row>
        <row r="128">
          <cell r="B128" t="str">
            <v>OICONDCOD</v>
          </cell>
          <cell r="C128" t="str">
            <v>Joint Venture Indicator (Condition Key)</v>
          </cell>
        </row>
        <row r="129">
          <cell r="B129" t="str">
            <v>OINAVNW</v>
          </cell>
          <cell r="C129" t="str">
            <v>Non-deductible input tax</v>
          </cell>
        </row>
        <row r="130">
          <cell r="B130" t="str">
            <v>PALAN</v>
          </cell>
          <cell r="C130" t="str">
            <v>WMS Number of pallets</v>
          </cell>
        </row>
        <row r="131">
          <cell r="B131" t="str">
            <v>PAOBJNR</v>
          </cell>
          <cell r="C131" t="str">
            <v>Profitability Segment Number (CO-PA)</v>
          </cell>
        </row>
        <row r="132">
          <cell r="B132" t="str">
            <v>PARBU</v>
          </cell>
          <cell r="C132" t="str">
            <v>Clearing company code</v>
          </cell>
        </row>
        <row r="133">
          <cell r="B133" t="str">
            <v>PARENT_ID</v>
          </cell>
          <cell r="C133" t="str">
            <v>Identifier of immediately superior line</v>
          </cell>
        </row>
        <row r="134">
          <cell r="B134" t="str">
            <v>PARGB</v>
          </cell>
          <cell r="C134" t="str">
            <v>Trading partner's business area</v>
          </cell>
        </row>
        <row r="135">
          <cell r="B135" t="str">
            <v>PBAMG</v>
          </cell>
          <cell r="C135" t="str">
            <v>Quantity</v>
          </cell>
        </row>
        <row r="136">
          <cell r="B136" t="str">
            <v>PERNR</v>
          </cell>
          <cell r="C136" t="str">
            <v>Personnel Number</v>
          </cell>
        </row>
        <row r="137">
          <cell r="B137" t="str">
            <v>PLPLA</v>
          </cell>
          <cell r="C137" t="str">
            <v>Distribution of Differences</v>
          </cell>
        </row>
        <row r="138">
          <cell r="B138" t="str">
            <v>POPUP_MARK</v>
          </cell>
          <cell r="C138" t="str">
            <v>Display Dialog Box</v>
          </cell>
        </row>
        <row r="139">
          <cell r="B139" t="str">
            <v>PPRCTR</v>
          </cell>
          <cell r="C139" t="str">
            <v>Partner Profit Center</v>
          </cell>
        </row>
        <row r="140">
          <cell r="B140" t="str">
            <v>PRCTR</v>
          </cell>
          <cell r="C140" t="str">
            <v>Profit Center</v>
          </cell>
        </row>
        <row r="141">
          <cell r="B141" t="str">
            <v>PROJN</v>
          </cell>
          <cell r="C141" t="str">
            <v>Old: Project number : No longer used --&gt; PS_POSNR</v>
          </cell>
        </row>
        <row r="142">
          <cell r="B142" t="str">
            <v>PRZNR</v>
          </cell>
          <cell r="C142" t="str">
            <v>Business Process</v>
          </cell>
        </row>
        <row r="143">
          <cell r="B143" t="str">
            <v>PS_PSP_PNR</v>
          </cell>
          <cell r="C143" t="str">
            <v>Work Breakdown Structure Element (WBS Element)</v>
          </cell>
        </row>
        <row r="144">
          <cell r="B144" t="str">
            <v>QINSPST</v>
          </cell>
          <cell r="C144" t="str">
            <v>Status of Goods Receipt Inspection</v>
          </cell>
        </row>
        <row r="145">
          <cell r="B145" t="str">
            <v>RSART</v>
          </cell>
          <cell r="C145" t="str">
            <v>Record type</v>
          </cell>
        </row>
        <row r="146">
          <cell r="B146" t="str">
            <v>RSNUM</v>
          </cell>
          <cell r="C146" t="str">
            <v>Number of reservation/dependent requirements</v>
          </cell>
        </row>
        <row r="147">
          <cell r="B147" t="str">
            <v>RSPOS</v>
          </cell>
          <cell r="C147" t="str">
            <v>Item Number of Reservation / Dependent Requirements</v>
          </cell>
        </row>
        <row r="148">
          <cell r="B148" t="str">
            <v>SAKTO</v>
          </cell>
          <cell r="C148" t="str">
            <v>G/L Account Number</v>
          </cell>
        </row>
        <row r="149">
          <cell r="B149" t="str">
            <v>SALK3</v>
          </cell>
          <cell r="C149" t="str">
            <v>Value of total valuated stock before the posting</v>
          </cell>
        </row>
        <row r="150">
          <cell r="B150" t="str">
            <v>SERVICEPERFORMER</v>
          </cell>
          <cell r="C150" t="str">
            <v>Service Performer</v>
          </cell>
        </row>
        <row r="151">
          <cell r="B151" t="str">
            <v>SGTXT</v>
          </cell>
          <cell r="C151" t="str">
            <v>Item Text</v>
          </cell>
        </row>
        <row r="152">
          <cell r="B152" t="str">
            <v>SGT_CHINT</v>
          </cell>
          <cell r="C152" t="str">
            <v>Discrete Batch Number</v>
          </cell>
        </row>
        <row r="153">
          <cell r="B153" t="str">
            <v>SGT_RCAT</v>
          </cell>
          <cell r="C153" t="str">
            <v>Requirement Segment</v>
          </cell>
        </row>
        <row r="154">
          <cell r="B154" t="str">
            <v>SGT_SCAT</v>
          </cell>
          <cell r="C154" t="str">
            <v>Stock Segment</v>
          </cell>
        </row>
        <row r="155">
          <cell r="B155" t="str">
            <v>SGT_UMSCAT</v>
          </cell>
          <cell r="C155" t="str">
            <v>Receiving/Issuing Stock Segment</v>
          </cell>
        </row>
        <row r="156">
          <cell r="B156" t="str">
            <v>SHKUM</v>
          </cell>
          <cell r="C156" t="str">
            <v>Debit/credit indicator in revaluation</v>
          </cell>
        </row>
        <row r="157">
          <cell r="B157" t="str">
            <v>SHKZG</v>
          </cell>
          <cell r="C157" t="str">
            <v>Debit/Credit Indicator</v>
          </cell>
        </row>
        <row r="158">
          <cell r="B158" t="str">
            <v>SJAHR</v>
          </cell>
          <cell r="C158" t="str">
            <v>Material Document Year</v>
          </cell>
        </row>
        <row r="159">
          <cell r="B159" t="str">
            <v>SMBLN</v>
          </cell>
          <cell r="C159" t="str">
            <v>Number of Material Document</v>
          </cell>
        </row>
        <row r="160">
          <cell r="B160" t="str">
            <v>SMBLP</v>
          </cell>
          <cell r="C160" t="str">
            <v>Item in Material Document</v>
          </cell>
        </row>
        <row r="161">
          <cell r="B161" t="str">
            <v>SOBKZ</v>
          </cell>
          <cell r="C161" t="str">
            <v>Special Stock Indicator</v>
          </cell>
        </row>
        <row r="162">
          <cell r="B162" t="str">
            <v>SPE_GTS_STOCK_TY</v>
          </cell>
          <cell r="C162" t="str">
            <v>GTS Stock Type</v>
          </cell>
        </row>
        <row r="163">
          <cell r="B163" t="str">
            <v>TANUM</v>
          </cell>
          <cell r="C163" t="str">
            <v>Transfer Order Number</v>
          </cell>
        </row>
        <row r="164">
          <cell r="B164" t="str">
            <v>TBNUM</v>
          </cell>
          <cell r="C164" t="str">
            <v>Transfer Requirement Number</v>
          </cell>
        </row>
        <row r="165">
          <cell r="B165" t="str">
            <v>TBPOS</v>
          </cell>
          <cell r="C165" t="str">
            <v>Transfer Requirement Item</v>
          </cell>
        </row>
        <row r="166">
          <cell r="B166" t="str">
            <v>TBPRI</v>
          </cell>
          <cell r="C166" t="str">
            <v>Transfer Priority</v>
          </cell>
        </row>
        <row r="167">
          <cell r="B167" t="str">
            <v>TCODE2_MKPF</v>
          </cell>
          <cell r="C167" t="str">
            <v>Transaction Code</v>
          </cell>
        </row>
        <row r="168">
          <cell r="B168" t="str">
            <v>TXJCD</v>
          </cell>
          <cell r="C168" t="str">
            <v>Tax Jurisdiction</v>
          </cell>
        </row>
        <row r="169">
          <cell r="B169" t="str">
            <v>UBNUM</v>
          </cell>
          <cell r="C169" t="str">
            <v>Posting Change Number</v>
          </cell>
        </row>
        <row r="170">
          <cell r="B170" t="str">
            <v>UMBAR</v>
          </cell>
          <cell r="C170" t="str">
            <v>Valuation Type of Transfer Batch</v>
          </cell>
        </row>
        <row r="171">
          <cell r="B171" t="str">
            <v>UMCHA</v>
          </cell>
          <cell r="C171" t="str">
            <v>Receiving/Issuing Batch</v>
          </cell>
        </row>
        <row r="172">
          <cell r="B172" t="str">
            <v>UMLGO</v>
          </cell>
          <cell r="C172" t="str">
            <v>Receiving/issuing storage location</v>
          </cell>
        </row>
        <row r="173">
          <cell r="B173" t="str">
            <v>UMMAB</v>
          </cell>
          <cell r="C173" t="str">
            <v>Receiving/Issuing Material</v>
          </cell>
        </row>
        <row r="174">
          <cell r="B174" t="str">
            <v>UMMAT</v>
          </cell>
          <cell r="C174" t="str">
            <v>Receiving/Issuing Material</v>
          </cell>
        </row>
        <row r="175">
          <cell r="B175" t="str">
            <v>UMSOK</v>
          </cell>
          <cell r="C175" t="str">
            <v>Special stock indicator for physical stock transfer</v>
          </cell>
        </row>
        <row r="176">
          <cell r="B176" t="str">
            <v>UMWRK</v>
          </cell>
          <cell r="C176" t="str">
            <v>Receiving plant/issuing plant</v>
          </cell>
        </row>
        <row r="177">
          <cell r="B177" t="str">
            <v>UMZST</v>
          </cell>
          <cell r="C177" t="str">
            <v>Status of Transfer Batch</v>
          </cell>
        </row>
        <row r="178">
          <cell r="B178" t="str">
            <v>UMZUS</v>
          </cell>
          <cell r="C178" t="str">
            <v>Status key of transfer batch</v>
          </cell>
        </row>
        <row r="179">
          <cell r="B179" t="str">
            <v>URZEI</v>
          </cell>
          <cell r="C179" t="str">
            <v>Original line in material document</v>
          </cell>
        </row>
        <row r="180">
          <cell r="B180" t="str">
            <v>USNAM_MKPF</v>
          </cell>
          <cell r="C180" t="str">
            <v>User Name</v>
          </cell>
        </row>
        <row r="181">
          <cell r="B181" t="str">
            <v>VBELN_IM</v>
          </cell>
          <cell r="C181" t="str">
            <v>Delivery</v>
          </cell>
        </row>
        <row r="182">
          <cell r="B182" t="str">
            <v>VBELP_IM</v>
          </cell>
          <cell r="C182" t="str">
            <v>Delivery Item</v>
          </cell>
        </row>
        <row r="183">
          <cell r="B183" t="str">
            <v>VFDAT</v>
          </cell>
          <cell r="C183" t="str">
            <v>Shelf Life Expiration or Best-Before Date</v>
          </cell>
        </row>
        <row r="184">
          <cell r="B184" t="str">
            <v>VGART_MKPF</v>
          </cell>
          <cell r="C184" t="str">
            <v>Transaction/Event Type</v>
          </cell>
        </row>
        <row r="185">
          <cell r="B185" t="str">
            <v>VKMWS</v>
          </cell>
          <cell r="C185" t="str">
            <v>Tax on sales/purchases code</v>
          </cell>
        </row>
        <row r="186">
          <cell r="B186" t="str">
            <v>VKWRA</v>
          </cell>
          <cell r="C186" t="str">
            <v>Value at Sales Prices Excluding Value Added Tax</v>
          </cell>
        </row>
        <row r="187">
          <cell r="B187" t="str">
            <v>VKWRT</v>
          </cell>
          <cell r="C187" t="str">
            <v>Value at Sales Prices Including Value-Added Tax</v>
          </cell>
        </row>
        <row r="188">
          <cell r="B188" t="str">
            <v>VPRSV</v>
          </cell>
          <cell r="C188" t="str">
            <v>Price control indicator</v>
          </cell>
        </row>
        <row r="189">
          <cell r="B189" t="str">
            <v>VPTNR</v>
          </cell>
          <cell r="C189" t="str">
            <v>Partner account number</v>
          </cell>
        </row>
        <row r="190">
          <cell r="B190" t="str">
            <v>VSCHN</v>
          </cell>
          <cell r="C190" t="str">
            <v>Ind: interim storage posting for source stor.type and bin</v>
          </cell>
        </row>
        <row r="191">
          <cell r="B191" t="str">
            <v>WAERS</v>
          </cell>
          <cell r="C191" t="str">
            <v>Currency Key</v>
          </cell>
        </row>
        <row r="192">
          <cell r="B192" t="str">
            <v>WEANZ</v>
          </cell>
          <cell r="C192" t="str">
            <v>Number of GR/GI Slips to Be Printed</v>
          </cell>
        </row>
        <row r="193">
          <cell r="B193" t="str">
            <v>WEMPF</v>
          </cell>
          <cell r="C193" t="str">
            <v>Goods recipient</v>
          </cell>
        </row>
        <row r="194">
          <cell r="B194" t="str">
            <v>WERKS</v>
          </cell>
          <cell r="C194" t="str">
            <v>Plant</v>
          </cell>
        </row>
        <row r="195">
          <cell r="B195" t="str">
            <v>WERTU</v>
          </cell>
          <cell r="C195" t="str">
            <v>Value Updating in Material Master Record</v>
          </cell>
        </row>
        <row r="196">
          <cell r="B196" t="str">
            <v>WEUNB</v>
          </cell>
          <cell r="C196" t="str">
            <v>Goods Receipt, Non-Valuated</v>
          </cell>
        </row>
        <row r="197">
          <cell r="B197" t="str">
            <v>WORK_ITEM_ID</v>
          </cell>
          <cell r="C197" t="str">
            <v>Work Item ID</v>
          </cell>
        </row>
        <row r="198">
          <cell r="B198" t="str">
            <v>WRF_CHARSTC1</v>
          </cell>
          <cell r="C198" t="str">
            <v>Characteristic Value 1</v>
          </cell>
        </row>
        <row r="199">
          <cell r="B199" t="str">
            <v>WRF_CHARSTC2</v>
          </cell>
          <cell r="C199" t="str">
            <v>Characteristic Value 2</v>
          </cell>
        </row>
        <row r="200">
          <cell r="B200" t="str">
            <v>WRF_CHARSTC3</v>
          </cell>
          <cell r="C200" t="str">
            <v>Characteristic Value 3</v>
          </cell>
        </row>
        <row r="201">
          <cell r="B201" t="str">
            <v>XAUTO</v>
          </cell>
          <cell r="C201" t="str">
            <v>Item automatically created</v>
          </cell>
        </row>
        <row r="202">
          <cell r="B202" t="str">
            <v>XBEAU</v>
          </cell>
          <cell r="C202" t="str">
            <v>Purchase order created at time of goods receipt</v>
          </cell>
        </row>
        <row r="203">
          <cell r="B203" t="str">
            <v>XBLNR_MKPF</v>
          </cell>
          <cell r="C203" t="str">
            <v>Reference Document Number</v>
          </cell>
        </row>
        <row r="204">
          <cell r="B204" t="str">
            <v>XBLVS</v>
          </cell>
          <cell r="C204" t="str">
            <v>Indicator: posting in warehouse management system</v>
          </cell>
        </row>
        <row r="205">
          <cell r="B205" t="str">
            <v>XMACC</v>
          </cell>
          <cell r="C205" t="str">
            <v>Multiple Account Assignment</v>
          </cell>
        </row>
        <row r="206">
          <cell r="B206" t="str">
            <v>XOBEW</v>
          </cell>
          <cell r="C206" t="str">
            <v>Vendor Stock Valuation Indicator</v>
          </cell>
        </row>
        <row r="207">
          <cell r="B207" t="str">
            <v>XPRINT</v>
          </cell>
          <cell r="C207" t="str">
            <v>Print via Output Control</v>
          </cell>
        </row>
        <row r="208">
          <cell r="B208" t="str">
            <v>XRUEJ</v>
          </cell>
          <cell r="C208" t="str">
            <v>Indicator: post to previous year</v>
          </cell>
        </row>
        <row r="209">
          <cell r="B209" t="str">
            <v>XRUEM</v>
          </cell>
          <cell r="C209" t="str">
            <v>Allow Posting to Previous Period (Backposting)</v>
          </cell>
        </row>
        <row r="210">
          <cell r="B210" t="str">
            <v>XSAUF</v>
          </cell>
          <cell r="C210" t="str">
            <v>Indicator: Posting to Order Is Statistical</v>
          </cell>
        </row>
        <row r="211">
          <cell r="B211" t="str">
            <v>XSERG</v>
          </cell>
          <cell r="C211" t="str">
            <v>Indicator: Posting to Profitability Analysis Is Statistical</v>
          </cell>
        </row>
        <row r="212">
          <cell r="B212" t="str">
            <v>XSKST</v>
          </cell>
          <cell r="C212" t="str">
            <v>Indicator: Statistical Posting to Cost Center</v>
          </cell>
        </row>
        <row r="213">
          <cell r="B213" t="str">
            <v>XSPRO</v>
          </cell>
          <cell r="C213" t="str">
            <v>Indicator: Posting to Project Is Statistical</v>
          </cell>
        </row>
        <row r="214">
          <cell r="B214" t="str">
            <v>XWOFF</v>
          </cell>
          <cell r="C214" t="str">
            <v>Calculation of val. open</v>
          </cell>
        </row>
        <row r="215">
          <cell r="B215" t="str">
            <v>XWSBR</v>
          </cell>
          <cell r="C215" t="str">
            <v>Reversal of GR allowed for GR-based IV despite invoice</v>
          </cell>
        </row>
        <row r="216">
          <cell r="B216" t="str">
            <v>ZEILE</v>
          </cell>
          <cell r="C216" t="str">
            <v>Item in Material Document</v>
          </cell>
        </row>
        <row r="217">
          <cell r="B217" t="str">
            <v>ZEKKN</v>
          </cell>
          <cell r="C217" t="str">
            <v>Sequential Number of Account Assignment</v>
          </cell>
        </row>
        <row r="218">
          <cell r="B218" t="str">
            <v>ZUSCH</v>
          </cell>
          <cell r="C218" t="str">
            <v>Batch status key</v>
          </cell>
        </row>
        <row r="219">
          <cell r="B219" t="str">
            <v>ZUSTD</v>
          </cell>
          <cell r="C219" t="str">
            <v>Batch in Restricted-Use Stock</v>
          </cell>
        </row>
        <row r="220">
          <cell r="B220" t="str">
            <v>ZUSTD_T156M</v>
          </cell>
          <cell r="C220" t="str">
            <v>Stock Type Modification (Read from Table T156M)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1CF73-EF31-4053-BE2D-080C1366903D}">
  <dimension ref="B2:F16"/>
  <sheetViews>
    <sheetView workbookViewId="0">
      <selection activeCell="D24" sqref="D24"/>
    </sheetView>
  </sheetViews>
  <sheetFormatPr defaultRowHeight="13.15" x14ac:dyDescent="0.35"/>
  <cols>
    <col min="1" max="1" width="9.06640625" style="1"/>
    <col min="2" max="2" width="10.3984375" style="1" customWidth="1"/>
    <col min="3" max="3" width="9.06640625" style="1"/>
    <col min="4" max="4" width="38.1328125" style="1" customWidth="1"/>
    <col min="5" max="5" width="9.06640625" style="1"/>
    <col min="6" max="6" width="26.86328125" style="1" customWidth="1"/>
    <col min="7" max="7" width="5.265625" style="1" customWidth="1"/>
    <col min="8" max="16384" width="9.06640625" style="1"/>
  </cols>
  <sheetData>
    <row r="2" spans="2:6" ht="13.5" thickBot="1" x14ac:dyDescent="0.4"/>
    <row r="3" spans="2:6" ht="13.5" thickBot="1" x14ac:dyDescent="0.4">
      <c r="B3" s="128" t="s">
        <v>12</v>
      </c>
      <c r="C3" s="10" t="s">
        <v>0</v>
      </c>
      <c r="D3" s="8" t="s">
        <v>6</v>
      </c>
      <c r="E3" s="10" t="s">
        <v>1</v>
      </c>
      <c r="F3" s="9" t="s">
        <v>2</v>
      </c>
    </row>
    <row r="4" spans="2:6" ht="13.5" customHeight="1" x14ac:dyDescent="0.35">
      <c r="B4" s="129"/>
      <c r="C4" s="133" t="s">
        <v>5</v>
      </c>
      <c r="D4" s="2" t="s">
        <v>7</v>
      </c>
      <c r="E4" s="11" t="s">
        <v>1</v>
      </c>
      <c r="F4" s="3" t="s">
        <v>2</v>
      </c>
    </row>
    <row r="5" spans="2:6" ht="13.5" customHeight="1" thickBot="1" x14ac:dyDescent="0.4">
      <c r="B5" s="129"/>
      <c r="C5" s="134"/>
      <c r="D5" s="6"/>
      <c r="E5" s="12" t="s">
        <v>3</v>
      </c>
      <c r="F5" s="7" t="s">
        <v>4</v>
      </c>
    </row>
    <row r="6" spans="2:6" ht="13.5" customHeight="1" x14ac:dyDescent="0.35">
      <c r="B6" s="129"/>
      <c r="C6" s="131" t="s">
        <v>8</v>
      </c>
      <c r="D6" s="4" t="s">
        <v>9</v>
      </c>
      <c r="E6" s="13" t="s">
        <v>1</v>
      </c>
      <c r="F6" s="5" t="s">
        <v>2</v>
      </c>
    </row>
    <row r="7" spans="2:6" ht="13.5" customHeight="1" x14ac:dyDescent="0.35">
      <c r="B7" s="129"/>
      <c r="C7" s="131"/>
      <c r="D7" s="4"/>
      <c r="E7" s="14" t="s">
        <v>3</v>
      </c>
      <c r="F7" s="5" t="s">
        <v>4</v>
      </c>
    </row>
    <row r="8" spans="2:6" ht="13.9" customHeight="1" thickBot="1" x14ac:dyDescent="0.4">
      <c r="B8" s="130"/>
      <c r="C8" s="132"/>
      <c r="D8" s="6"/>
      <c r="E8" s="15" t="s">
        <v>10</v>
      </c>
      <c r="F8" s="7" t="s">
        <v>11</v>
      </c>
    </row>
    <row r="9" spans="2:6" ht="13.5" thickBot="1" x14ac:dyDescent="0.4"/>
    <row r="10" spans="2:6" ht="13.5" thickBot="1" x14ac:dyDescent="0.4">
      <c r="B10" s="128" t="s">
        <v>13</v>
      </c>
      <c r="C10" s="10" t="s">
        <v>14</v>
      </c>
      <c r="D10" s="8" t="s">
        <v>16</v>
      </c>
      <c r="E10" s="10" t="s">
        <v>1</v>
      </c>
      <c r="F10" s="9" t="s">
        <v>13</v>
      </c>
    </row>
    <row r="11" spans="2:6" x14ac:dyDescent="0.35">
      <c r="B11" s="129"/>
      <c r="C11" s="133" t="s">
        <v>15</v>
      </c>
      <c r="D11" s="4" t="s">
        <v>17</v>
      </c>
      <c r="E11" s="13" t="s">
        <v>1</v>
      </c>
      <c r="F11" s="5" t="s">
        <v>13</v>
      </c>
    </row>
    <row r="12" spans="2:6" ht="13.9" customHeight="1" thickBot="1" x14ac:dyDescent="0.4">
      <c r="B12" s="130"/>
      <c r="C12" s="134"/>
      <c r="D12" s="6"/>
      <c r="E12" s="12" t="s">
        <v>3</v>
      </c>
      <c r="F12" s="7" t="s">
        <v>18</v>
      </c>
    </row>
    <row r="13" spans="2:6" ht="13.5" thickBot="1" x14ac:dyDescent="0.4"/>
    <row r="14" spans="2:6" ht="13.5" thickBot="1" x14ac:dyDescent="0.4">
      <c r="B14" s="128" t="s">
        <v>19</v>
      </c>
      <c r="C14" s="11" t="s">
        <v>20</v>
      </c>
      <c r="D14" s="2" t="s">
        <v>21</v>
      </c>
      <c r="E14" s="11" t="s">
        <v>1</v>
      </c>
      <c r="F14" s="3" t="s">
        <v>22</v>
      </c>
    </row>
    <row r="15" spans="2:6" ht="13.5" customHeight="1" x14ac:dyDescent="0.35">
      <c r="B15" s="129"/>
      <c r="C15" s="133" t="s">
        <v>23</v>
      </c>
      <c r="D15" s="2" t="s">
        <v>24</v>
      </c>
      <c r="E15" s="11" t="s">
        <v>1</v>
      </c>
      <c r="F15" s="3" t="s">
        <v>22</v>
      </c>
    </row>
    <row r="16" spans="2:6" ht="13.9" customHeight="1" thickBot="1" x14ac:dyDescent="0.4">
      <c r="B16" s="130"/>
      <c r="C16" s="134"/>
      <c r="D16" s="6"/>
      <c r="E16" s="12" t="s">
        <v>3</v>
      </c>
      <c r="F16" s="7" t="s">
        <v>25</v>
      </c>
    </row>
  </sheetData>
  <mergeCells count="7">
    <mergeCell ref="B10:B12"/>
    <mergeCell ref="B3:B8"/>
    <mergeCell ref="B14:B16"/>
    <mergeCell ref="C6:C8"/>
    <mergeCell ref="C4:C5"/>
    <mergeCell ref="C11:C12"/>
    <mergeCell ref="C15:C16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5234B-F3CC-43F6-9521-EA98B73D2B7F}">
  <dimension ref="A1:E197"/>
  <sheetViews>
    <sheetView zoomScale="95" zoomScaleNormal="9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50" sqref="A50:B50"/>
    </sheetView>
  </sheetViews>
  <sheetFormatPr defaultRowHeight="13.15" x14ac:dyDescent="0.35"/>
  <cols>
    <col min="1" max="1" width="42.9296875" style="16" customWidth="1"/>
    <col min="2" max="2" width="22.265625" style="16" customWidth="1"/>
    <col min="3" max="3" width="16.1328125" style="16" customWidth="1"/>
    <col min="4" max="4" width="9.06640625" style="16"/>
    <col min="5" max="5" width="52.46484375" style="16" customWidth="1"/>
    <col min="6" max="16384" width="9.06640625" style="16"/>
  </cols>
  <sheetData>
    <row r="1" spans="1:5" ht="13.5" thickBot="1" x14ac:dyDescent="0.4">
      <c r="A1" s="18" t="s">
        <v>431</v>
      </c>
      <c r="B1" s="135" t="s">
        <v>26</v>
      </c>
      <c r="C1" s="135"/>
      <c r="D1" s="57"/>
    </row>
    <row r="2" spans="1:5" ht="13.5" thickBot="1" x14ac:dyDescent="0.4">
      <c r="A2" s="37" t="s">
        <v>432</v>
      </c>
      <c r="B2" s="34" t="s">
        <v>433</v>
      </c>
      <c r="C2" s="35" t="s">
        <v>434</v>
      </c>
      <c r="E2" s="36" t="s">
        <v>117</v>
      </c>
    </row>
    <row r="3" spans="1:5" x14ac:dyDescent="0.35">
      <c r="A3" s="65" t="s">
        <v>29</v>
      </c>
      <c r="B3" s="66" t="s">
        <v>30</v>
      </c>
      <c r="C3" s="31" t="s">
        <v>31</v>
      </c>
      <c r="E3" s="21" t="s">
        <v>435</v>
      </c>
    </row>
    <row r="4" spans="1:5" x14ac:dyDescent="0.35">
      <c r="A4" s="67" t="s">
        <v>32</v>
      </c>
      <c r="B4" s="68" t="s">
        <v>33</v>
      </c>
      <c r="C4" s="23" t="s">
        <v>34</v>
      </c>
      <c r="E4" s="22" t="s">
        <v>436</v>
      </c>
    </row>
    <row r="5" spans="1:5" x14ac:dyDescent="0.35">
      <c r="A5" s="67" t="s">
        <v>35</v>
      </c>
      <c r="B5" s="68" t="s">
        <v>36</v>
      </c>
      <c r="C5" s="24">
        <v>42333</v>
      </c>
      <c r="E5" s="22" t="s">
        <v>437</v>
      </c>
    </row>
    <row r="6" spans="1:5" x14ac:dyDescent="0.35">
      <c r="A6" s="67" t="s">
        <v>37</v>
      </c>
      <c r="B6" s="68" t="s">
        <v>38</v>
      </c>
      <c r="C6" s="25">
        <v>0.19913194444443999</v>
      </c>
      <c r="E6" s="22" t="s">
        <v>438</v>
      </c>
    </row>
    <row r="7" spans="1:5" x14ac:dyDescent="0.35">
      <c r="A7" s="67" t="s">
        <v>39</v>
      </c>
      <c r="B7" s="68" t="s">
        <v>40</v>
      </c>
      <c r="C7" s="23" t="s">
        <v>41</v>
      </c>
      <c r="E7" s="22" t="s">
        <v>439</v>
      </c>
    </row>
    <row r="8" spans="1:5" x14ac:dyDescent="0.35">
      <c r="A8" s="67" t="s">
        <v>42</v>
      </c>
      <c r="B8" s="68" t="s">
        <v>43</v>
      </c>
      <c r="C8" s="24"/>
      <c r="E8" s="22" t="s">
        <v>440</v>
      </c>
    </row>
    <row r="9" spans="1:5" x14ac:dyDescent="0.35">
      <c r="A9" s="67" t="s">
        <v>44</v>
      </c>
      <c r="B9" s="68" t="s">
        <v>45</v>
      </c>
      <c r="C9" s="24"/>
      <c r="E9" s="22" t="s">
        <v>441</v>
      </c>
    </row>
    <row r="10" spans="1:5" x14ac:dyDescent="0.35">
      <c r="A10" s="67" t="s">
        <v>46</v>
      </c>
      <c r="B10" s="68" t="s">
        <v>47</v>
      </c>
      <c r="C10" s="24">
        <v>42333</v>
      </c>
      <c r="E10" s="22" t="s">
        <v>442</v>
      </c>
    </row>
    <row r="11" spans="1:5" x14ac:dyDescent="0.35">
      <c r="A11" s="67" t="s">
        <v>48</v>
      </c>
      <c r="B11" s="68" t="s">
        <v>49</v>
      </c>
      <c r="C11" s="23" t="s">
        <v>50</v>
      </c>
      <c r="E11" s="22" t="s">
        <v>443</v>
      </c>
    </row>
    <row r="12" spans="1:5" x14ac:dyDescent="0.35">
      <c r="A12" s="67" t="s">
        <v>51</v>
      </c>
      <c r="B12" s="68" t="s">
        <v>52</v>
      </c>
      <c r="C12" s="23" t="s">
        <v>53</v>
      </c>
      <c r="E12" s="22" t="s">
        <v>444</v>
      </c>
    </row>
    <row r="13" spans="1:5" x14ac:dyDescent="0.35">
      <c r="A13" s="67" t="s">
        <v>54</v>
      </c>
      <c r="B13" s="68" t="s">
        <v>55</v>
      </c>
      <c r="C13" s="23" t="s">
        <v>56</v>
      </c>
      <c r="E13" s="22" t="s">
        <v>445</v>
      </c>
    </row>
    <row r="14" spans="1:5" x14ac:dyDescent="0.35">
      <c r="A14" s="67" t="s">
        <v>57</v>
      </c>
      <c r="B14" s="68" t="s">
        <v>58</v>
      </c>
      <c r="C14" s="23" t="s">
        <v>59</v>
      </c>
      <c r="E14" s="22" t="s">
        <v>446</v>
      </c>
    </row>
    <row r="15" spans="1:5" x14ac:dyDescent="0.35">
      <c r="A15" s="67" t="s">
        <v>60</v>
      </c>
      <c r="B15" s="68" t="s">
        <v>61</v>
      </c>
      <c r="C15" s="24"/>
      <c r="E15" s="22" t="s">
        <v>447</v>
      </c>
    </row>
    <row r="16" spans="1:5" x14ac:dyDescent="0.35">
      <c r="A16" s="67" t="s">
        <v>62</v>
      </c>
      <c r="B16" s="68" t="s">
        <v>63</v>
      </c>
      <c r="C16" s="23" t="s">
        <v>59</v>
      </c>
      <c r="E16" s="22" t="s">
        <v>448</v>
      </c>
    </row>
    <row r="17" spans="1:5" x14ac:dyDescent="0.35">
      <c r="A17" s="67" t="s">
        <v>64</v>
      </c>
      <c r="B17" s="68" t="s">
        <v>65</v>
      </c>
      <c r="C17" s="23" t="s">
        <v>59</v>
      </c>
      <c r="E17" s="22" t="s">
        <v>449</v>
      </c>
    </row>
    <row r="18" spans="1:5" x14ac:dyDescent="0.35">
      <c r="A18" s="67" t="s">
        <v>66</v>
      </c>
      <c r="B18" s="68" t="s">
        <v>67</v>
      </c>
      <c r="C18" s="23" t="s">
        <v>59</v>
      </c>
      <c r="E18" s="22" t="s">
        <v>450</v>
      </c>
    </row>
    <row r="19" spans="1:5" x14ac:dyDescent="0.35">
      <c r="A19" s="67" t="s">
        <v>68</v>
      </c>
      <c r="B19" s="68" t="s">
        <v>69</v>
      </c>
      <c r="C19" s="26">
        <v>17199</v>
      </c>
      <c r="E19" s="22" t="s">
        <v>451</v>
      </c>
    </row>
    <row r="20" spans="1:5" ht="13.5" thickBot="1" x14ac:dyDescent="0.4">
      <c r="A20" s="69" t="s">
        <v>70</v>
      </c>
      <c r="B20" s="70" t="s">
        <v>71</v>
      </c>
      <c r="C20" s="23" t="s">
        <v>72</v>
      </c>
      <c r="E20" s="22" t="s">
        <v>452</v>
      </c>
    </row>
    <row r="21" spans="1:5" ht="13.5" thickBot="1" x14ac:dyDescent="0.4">
      <c r="A21" s="27" t="s">
        <v>73</v>
      </c>
      <c r="B21" s="19" t="s">
        <v>453</v>
      </c>
      <c r="C21" s="27" t="s">
        <v>74</v>
      </c>
      <c r="E21" s="22" t="s">
        <v>454</v>
      </c>
    </row>
    <row r="22" spans="1:5" ht="13.5" thickBot="1" x14ac:dyDescent="0.4">
      <c r="A22" s="27" t="s">
        <v>75</v>
      </c>
      <c r="B22" s="19" t="s">
        <v>76</v>
      </c>
      <c r="C22" s="27" t="s">
        <v>77</v>
      </c>
      <c r="E22" s="22" t="s">
        <v>455</v>
      </c>
    </row>
    <row r="23" spans="1:5" ht="13.5" thickBot="1" x14ac:dyDescent="0.4">
      <c r="A23" s="28" t="s">
        <v>78</v>
      </c>
      <c r="B23" s="20" t="s">
        <v>79</v>
      </c>
      <c r="C23" s="28" t="s">
        <v>80</v>
      </c>
      <c r="E23" s="22" t="s">
        <v>456</v>
      </c>
    </row>
    <row r="24" spans="1:5" x14ac:dyDescent="0.35">
      <c r="A24" s="71" t="s">
        <v>81</v>
      </c>
      <c r="B24" s="72" t="s">
        <v>82</v>
      </c>
      <c r="C24" s="23" t="s">
        <v>59</v>
      </c>
      <c r="E24" s="22" t="s">
        <v>457</v>
      </c>
    </row>
    <row r="25" spans="1:5" x14ac:dyDescent="0.35">
      <c r="A25" s="67" t="s">
        <v>83</v>
      </c>
      <c r="B25" s="68" t="s">
        <v>84</v>
      </c>
      <c r="C25" s="23" t="s">
        <v>59</v>
      </c>
      <c r="E25" s="22" t="s">
        <v>458</v>
      </c>
    </row>
    <row r="26" spans="1:5" x14ac:dyDescent="0.35">
      <c r="A26" s="67" t="s">
        <v>85</v>
      </c>
      <c r="B26" s="68" t="s">
        <v>86</v>
      </c>
      <c r="C26" s="23" t="s">
        <v>59</v>
      </c>
      <c r="E26" s="22" t="s">
        <v>459</v>
      </c>
    </row>
    <row r="27" spans="1:5" x14ac:dyDescent="0.35">
      <c r="A27" s="67" t="s">
        <v>87</v>
      </c>
      <c r="B27" s="68" t="s">
        <v>88</v>
      </c>
      <c r="C27" s="23" t="s">
        <v>59</v>
      </c>
      <c r="E27" s="22" t="s">
        <v>460</v>
      </c>
    </row>
    <row r="28" spans="1:5" x14ac:dyDescent="0.35">
      <c r="A28" s="67" t="s">
        <v>42</v>
      </c>
      <c r="B28" s="68" t="s">
        <v>89</v>
      </c>
      <c r="C28" s="24"/>
      <c r="E28" s="22" t="s">
        <v>461</v>
      </c>
    </row>
    <row r="29" spans="1:5" x14ac:dyDescent="0.35">
      <c r="A29" s="67" t="s">
        <v>44</v>
      </c>
      <c r="B29" s="68" t="s">
        <v>90</v>
      </c>
      <c r="C29" s="24"/>
      <c r="E29" s="22" t="s">
        <v>462</v>
      </c>
    </row>
    <row r="30" spans="1:5" x14ac:dyDescent="0.35">
      <c r="A30" s="67" t="s">
        <v>91</v>
      </c>
      <c r="B30" s="68" t="s">
        <v>92</v>
      </c>
      <c r="C30" s="23" t="s">
        <v>93</v>
      </c>
      <c r="E30" s="22" t="s">
        <v>463</v>
      </c>
    </row>
    <row r="31" spans="1:5" x14ac:dyDescent="0.35">
      <c r="A31" s="67" t="s">
        <v>94</v>
      </c>
      <c r="B31" s="68" t="s">
        <v>95</v>
      </c>
      <c r="C31" s="24">
        <v>42333</v>
      </c>
      <c r="E31" s="22" t="s">
        <v>464</v>
      </c>
    </row>
    <row r="32" spans="1:5" x14ac:dyDescent="0.35">
      <c r="A32" s="67" t="s">
        <v>96</v>
      </c>
      <c r="B32" s="68" t="s">
        <v>97</v>
      </c>
      <c r="C32" s="23" t="s">
        <v>98</v>
      </c>
      <c r="E32" s="22" t="s">
        <v>465</v>
      </c>
    </row>
    <row r="33" spans="1:5" x14ac:dyDescent="0.35">
      <c r="A33" s="67" t="s">
        <v>99</v>
      </c>
      <c r="B33" s="68" t="s">
        <v>100</v>
      </c>
      <c r="C33" s="23" t="s">
        <v>59</v>
      </c>
      <c r="E33" s="22" t="s">
        <v>466</v>
      </c>
    </row>
    <row r="34" spans="1:5" x14ac:dyDescent="0.35">
      <c r="A34" s="67" t="s">
        <v>101</v>
      </c>
      <c r="B34" s="68" t="s">
        <v>102</v>
      </c>
      <c r="C34" s="23" t="s">
        <v>59</v>
      </c>
      <c r="E34" s="22" t="s">
        <v>467</v>
      </c>
    </row>
    <row r="35" spans="1:5" x14ac:dyDescent="0.35">
      <c r="A35" s="67" t="s">
        <v>103</v>
      </c>
      <c r="B35" s="68" t="s">
        <v>104</v>
      </c>
      <c r="C35" s="23" t="s">
        <v>59</v>
      </c>
      <c r="E35" s="22" t="s">
        <v>468</v>
      </c>
    </row>
    <row r="36" spans="1:5" x14ac:dyDescent="0.35">
      <c r="A36" s="67" t="s">
        <v>105</v>
      </c>
      <c r="B36" s="68" t="s">
        <v>106</v>
      </c>
      <c r="C36" s="23" t="s">
        <v>107</v>
      </c>
      <c r="E36" s="22" t="s">
        <v>469</v>
      </c>
    </row>
    <row r="37" spans="1:5" x14ac:dyDescent="0.35">
      <c r="A37" s="67" t="s">
        <v>108</v>
      </c>
      <c r="B37" s="68" t="s">
        <v>109</v>
      </c>
      <c r="C37" s="23" t="s">
        <v>110</v>
      </c>
      <c r="E37" s="22" t="s">
        <v>470</v>
      </c>
    </row>
    <row r="38" spans="1:5" x14ac:dyDescent="0.35">
      <c r="A38" s="67" t="s">
        <v>111</v>
      </c>
      <c r="B38" s="68" t="s">
        <v>112</v>
      </c>
      <c r="C38" s="23" t="s">
        <v>113</v>
      </c>
      <c r="E38" s="22" t="s">
        <v>471</v>
      </c>
    </row>
    <row r="39" spans="1:5" x14ac:dyDescent="0.35">
      <c r="A39" s="67" t="s">
        <v>114</v>
      </c>
      <c r="B39" s="68" t="s">
        <v>115</v>
      </c>
      <c r="C39" s="23" t="s">
        <v>116</v>
      </c>
      <c r="E39" s="22" t="s">
        <v>472</v>
      </c>
    </row>
    <row r="40" spans="1:5" x14ac:dyDescent="0.35">
      <c r="A40" s="67" t="s">
        <v>117</v>
      </c>
      <c r="B40" s="68" t="s">
        <v>118</v>
      </c>
      <c r="C40" s="23" t="s">
        <v>59</v>
      </c>
      <c r="E40" s="22" t="s">
        <v>473</v>
      </c>
    </row>
    <row r="41" spans="1:5" x14ac:dyDescent="0.35">
      <c r="A41" s="67" t="s">
        <v>119</v>
      </c>
      <c r="B41" s="68" t="s">
        <v>120</v>
      </c>
      <c r="C41" s="23" t="s">
        <v>121</v>
      </c>
      <c r="E41" s="22" t="s">
        <v>119</v>
      </c>
    </row>
    <row r="42" spans="1:5" x14ac:dyDescent="0.35">
      <c r="A42" s="67" t="s">
        <v>122</v>
      </c>
      <c r="B42" s="68" t="s">
        <v>123</v>
      </c>
      <c r="C42" s="23" t="s">
        <v>59</v>
      </c>
      <c r="E42" s="22" t="s">
        <v>474</v>
      </c>
    </row>
    <row r="43" spans="1:5" x14ac:dyDescent="0.35">
      <c r="A43" s="67" t="s">
        <v>124</v>
      </c>
      <c r="B43" s="68" t="s">
        <v>125</v>
      </c>
      <c r="C43" s="24"/>
      <c r="E43" s="22" t="s">
        <v>475</v>
      </c>
    </row>
    <row r="44" spans="1:5" x14ac:dyDescent="0.35">
      <c r="A44" s="67" t="s">
        <v>126</v>
      </c>
      <c r="B44" s="68" t="s">
        <v>127</v>
      </c>
      <c r="C44" s="23" t="s">
        <v>59</v>
      </c>
      <c r="E44" s="22" t="s">
        <v>476</v>
      </c>
    </row>
    <row r="45" spans="1:5" x14ac:dyDescent="0.35">
      <c r="A45" s="67" t="s">
        <v>128</v>
      </c>
      <c r="B45" s="68" t="s">
        <v>129</v>
      </c>
      <c r="C45" s="23" t="s">
        <v>59</v>
      </c>
      <c r="E45" s="22" t="s">
        <v>477</v>
      </c>
    </row>
    <row r="46" spans="1:5" x14ac:dyDescent="0.35">
      <c r="A46" s="67" t="s">
        <v>130</v>
      </c>
      <c r="B46" s="68" t="s">
        <v>131</v>
      </c>
      <c r="C46" s="23" t="s">
        <v>59</v>
      </c>
      <c r="E46" s="22" t="s">
        <v>478</v>
      </c>
    </row>
    <row r="47" spans="1:5" x14ac:dyDescent="0.35">
      <c r="A47" s="67" t="s">
        <v>132</v>
      </c>
      <c r="B47" s="68" t="s">
        <v>133</v>
      </c>
      <c r="C47" s="23" t="s">
        <v>134</v>
      </c>
      <c r="E47" s="22" t="s">
        <v>479</v>
      </c>
    </row>
    <row r="48" spans="1:5" x14ac:dyDescent="0.35">
      <c r="A48" s="67" t="s">
        <v>135</v>
      </c>
      <c r="B48" s="68" t="s">
        <v>136</v>
      </c>
      <c r="C48" s="29">
        <v>0</v>
      </c>
      <c r="E48" s="22" t="s">
        <v>480</v>
      </c>
    </row>
    <row r="49" spans="1:5" ht="13.5" thickBot="1" x14ac:dyDescent="0.4">
      <c r="A49" s="69" t="s">
        <v>137</v>
      </c>
      <c r="B49" s="70" t="s">
        <v>138</v>
      </c>
      <c r="C49" s="24"/>
      <c r="E49" s="22" t="s">
        <v>481</v>
      </c>
    </row>
    <row r="50" spans="1:5" ht="13.5" thickBot="1" x14ac:dyDescent="0.4">
      <c r="A50" s="137" t="s">
        <v>139</v>
      </c>
      <c r="B50" s="138" t="s">
        <v>140</v>
      </c>
      <c r="C50" s="23" t="s">
        <v>141</v>
      </c>
      <c r="E50" s="22" t="s">
        <v>482</v>
      </c>
    </row>
    <row r="51" spans="1:5" x14ac:dyDescent="0.35">
      <c r="A51" s="71" t="s">
        <v>142</v>
      </c>
      <c r="B51" s="72" t="s">
        <v>143</v>
      </c>
      <c r="C51" s="23" t="s">
        <v>59</v>
      </c>
      <c r="E51" s="22" t="s">
        <v>483</v>
      </c>
    </row>
    <row r="52" spans="1:5" x14ac:dyDescent="0.35">
      <c r="A52" s="67" t="s">
        <v>144</v>
      </c>
      <c r="B52" s="68" t="s">
        <v>145</v>
      </c>
      <c r="C52" s="23" t="s">
        <v>59</v>
      </c>
      <c r="E52" s="22" t="s">
        <v>484</v>
      </c>
    </row>
    <row r="53" spans="1:5" x14ac:dyDescent="0.35">
      <c r="A53" s="67" t="s">
        <v>70</v>
      </c>
      <c r="B53" s="68" t="s">
        <v>146</v>
      </c>
      <c r="C53" s="23" t="s">
        <v>72</v>
      </c>
      <c r="E53" s="22" t="s">
        <v>485</v>
      </c>
    </row>
    <row r="54" spans="1:5" x14ac:dyDescent="0.35">
      <c r="A54" s="67" t="s">
        <v>147</v>
      </c>
      <c r="B54" s="68" t="s">
        <v>148</v>
      </c>
      <c r="C54" s="24">
        <v>42333</v>
      </c>
      <c r="E54" s="22" t="s">
        <v>486</v>
      </c>
    </row>
    <row r="55" spans="1:5" x14ac:dyDescent="0.35">
      <c r="A55" s="67" t="s">
        <v>149</v>
      </c>
      <c r="B55" s="68" t="s">
        <v>150</v>
      </c>
      <c r="C55" s="23" t="s">
        <v>59</v>
      </c>
      <c r="E55" s="22" t="s">
        <v>487</v>
      </c>
    </row>
    <row r="56" spans="1:5" x14ac:dyDescent="0.35">
      <c r="A56" s="67" t="s">
        <v>151</v>
      </c>
      <c r="B56" s="68" t="s">
        <v>152</v>
      </c>
      <c r="C56" s="23" t="s">
        <v>59</v>
      </c>
      <c r="E56" s="22" t="s">
        <v>488</v>
      </c>
    </row>
    <row r="57" spans="1:5" x14ac:dyDescent="0.35">
      <c r="A57" s="67" t="s">
        <v>153</v>
      </c>
      <c r="B57" s="68" t="s">
        <v>154</v>
      </c>
      <c r="C57" s="23" t="s">
        <v>59</v>
      </c>
      <c r="E57" s="22" t="s">
        <v>489</v>
      </c>
    </row>
    <row r="58" spans="1:5" x14ac:dyDescent="0.35">
      <c r="A58" s="67" t="s">
        <v>155</v>
      </c>
      <c r="B58" s="68" t="s">
        <v>156</v>
      </c>
      <c r="C58" s="23" t="s">
        <v>59</v>
      </c>
      <c r="E58" s="22" t="s">
        <v>490</v>
      </c>
    </row>
    <row r="59" spans="1:5" x14ac:dyDescent="0.35">
      <c r="A59" s="67" t="s">
        <v>157</v>
      </c>
      <c r="B59" s="68" t="s">
        <v>158</v>
      </c>
      <c r="C59" s="23" t="s">
        <v>59</v>
      </c>
      <c r="E59" s="22" t="s">
        <v>491</v>
      </c>
    </row>
    <row r="60" spans="1:5" x14ac:dyDescent="0.35">
      <c r="A60" s="67" t="s">
        <v>159</v>
      </c>
      <c r="B60" s="68" t="s">
        <v>160</v>
      </c>
      <c r="C60" s="23" t="s">
        <v>59</v>
      </c>
      <c r="E60" s="22" t="s">
        <v>492</v>
      </c>
    </row>
    <row r="61" spans="1:5" x14ac:dyDescent="0.35">
      <c r="A61" s="67" t="s">
        <v>161</v>
      </c>
      <c r="B61" s="68" t="s">
        <v>162</v>
      </c>
      <c r="C61" s="23" t="s">
        <v>163</v>
      </c>
      <c r="E61" s="22" t="s">
        <v>493</v>
      </c>
    </row>
    <row r="62" spans="1:5" x14ac:dyDescent="0.35">
      <c r="A62" s="73" t="s">
        <v>164</v>
      </c>
      <c r="B62" s="68" t="s">
        <v>165</v>
      </c>
      <c r="C62" s="23" t="s">
        <v>53</v>
      </c>
      <c r="E62" s="22" t="s">
        <v>494</v>
      </c>
    </row>
    <row r="63" spans="1:5" x14ac:dyDescent="0.35">
      <c r="A63" s="67" t="s">
        <v>166</v>
      </c>
      <c r="B63" s="68" t="s">
        <v>167</v>
      </c>
      <c r="C63" s="23" t="s">
        <v>59</v>
      </c>
      <c r="E63" s="22" t="s">
        <v>495</v>
      </c>
    </row>
    <row r="64" spans="1:5" x14ac:dyDescent="0.35">
      <c r="A64" s="67" t="s">
        <v>168</v>
      </c>
      <c r="B64" s="68" t="s">
        <v>169</v>
      </c>
      <c r="C64" s="23" t="s">
        <v>163</v>
      </c>
      <c r="E64" s="22" t="s">
        <v>496</v>
      </c>
    </row>
    <row r="65" spans="1:5" x14ac:dyDescent="0.35">
      <c r="A65" s="67" t="s">
        <v>170</v>
      </c>
      <c r="B65" s="68" t="s">
        <v>171</v>
      </c>
      <c r="C65" s="23" t="s">
        <v>141</v>
      </c>
      <c r="E65" s="22" t="s">
        <v>497</v>
      </c>
    </row>
    <row r="66" spans="1:5" x14ac:dyDescent="0.35">
      <c r="A66" s="67" t="s">
        <v>172</v>
      </c>
      <c r="B66" s="68" t="s">
        <v>173</v>
      </c>
      <c r="C66" s="23" t="s">
        <v>59</v>
      </c>
      <c r="E66" s="22" t="s">
        <v>498</v>
      </c>
    </row>
    <row r="67" spans="1:5" x14ac:dyDescent="0.35">
      <c r="A67" s="67" t="s">
        <v>174</v>
      </c>
      <c r="B67" s="68" t="s">
        <v>175</v>
      </c>
      <c r="C67" s="23" t="s">
        <v>59</v>
      </c>
      <c r="E67" s="22" t="s">
        <v>499</v>
      </c>
    </row>
    <row r="68" spans="1:5" x14ac:dyDescent="0.35">
      <c r="A68" s="67" t="s">
        <v>176</v>
      </c>
      <c r="B68" s="68" t="s">
        <v>177</v>
      </c>
      <c r="C68" s="23" t="s">
        <v>59</v>
      </c>
      <c r="E68" s="22" t="s">
        <v>500</v>
      </c>
    </row>
    <row r="69" spans="1:5" x14ac:dyDescent="0.35">
      <c r="A69" s="67" t="s">
        <v>70</v>
      </c>
      <c r="B69" s="68" t="s">
        <v>178</v>
      </c>
      <c r="C69" s="23" t="s">
        <v>179</v>
      </c>
      <c r="E69" s="22" t="s">
        <v>501</v>
      </c>
    </row>
    <row r="70" spans="1:5" x14ac:dyDescent="0.35">
      <c r="A70" s="67" t="s">
        <v>180</v>
      </c>
      <c r="B70" s="68" t="s">
        <v>181</v>
      </c>
      <c r="C70" s="24"/>
      <c r="E70" s="22" t="s">
        <v>502</v>
      </c>
    </row>
    <row r="71" spans="1:5" x14ac:dyDescent="0.35">
      <c r="A71" s="67" t="s">
        <v>182</v>
      </c>
      <c r="B71" s="68" t="s">
        <v>183</v>
      </c>
      <c r="C71" s="24"/>
      <c r="E71" s="22" t="s">
        <v>503</v>
      </c>
    </row>
    <row r="72" spans="1:5" x14ac:dyDescent="0.35">
      <c r="A72" s="67" t="s">
        <v>184</v>
      </c>
      <c r="B72" s="68" t="s">
        <v>185</v>
      </c>
      <c r="C72" s="24"/>
      <c r="E72" s="22" t="s">
        <v>504</v>
      </c>
    </row>
    <row r="73" spans="1:5" x14ac:dyDescent="0.35">
      <c r="A73" s="73" t="s">
        <v>186</v>
      </c>
      <c r="B73" s="68" t="s">
        <v>187</v>
      </c>
      <c r="C73" s="26">
        <v>0</v>
      </c>
      <c r="E73" s="22" t="s">
        <v>505</v>
      </c>
    </row>
    <row r="74" spans="1:5" x14ac:dyDescent="0.35">
      <c r="A74" s="67" t="s">
        <v>188</v>
      </c>
      <c r="B74" s="68" t="s">
        <v>189</v>
      </c>
      <c r="C74" s="23" t="s">
        <v>190</v>
      </c>
      <c r="E74" s="22" t="s">
        <v>506</v>
      </c>
    </row>
    <row r="75" spans="1:5" x14ac:dyDescent="0.35">
      <c r="A75" s="67" t="s">
        <v>191</v>
      </c>
      <c r="B75" s="68" t="s">
        <v>192</v>
      </c>
      <c r="C75" s="23" t="s">
        <v>59</v>
      </c>
      <c r="E75" s="22" t="s">
        <v>507</v>
      </c>
    </row>
    <row r="76" spans="1:5" x14ac:dyDescent="0.35">
      <c r="A76" s="67" t="s">
        <v>193</v>
      </c>
      <c r="B76" s="68" t="s">
        <v>194</v>
      </c>
      <c r="C76" s="23" t="s">
        <v>59</v>
      </c>
      <c r="E76" s="22" t="s">
        <v>508</v>
      </c>
    </row>
    <row r="77" spans="1:5" x14ac:dyDescent="0.35">
      <c r="A77" s="67" t="s">
        <v>195</v>
      </c>
      <c r="B77" s="68" t="s">
        <v>196</v>
      </c>
      <c r="C77" s="23" t="s">
        <v>59</v>
      </c>
      <c r="E77" s="22" t="s">
        <v>509</v>
      </c>
    </row>
    <row r="78" spans="1:5" x14ac:dyDescent="0.35">
      <c r="A78" s="67" t="s">
        <v>197</v>
      </c>
      <c r="B78" s="68" t="s">
        <v>198</v>
      </c>
      <c r="C78" s="23" t="s">
        <v>59</v>
      </c>
      <c r="E78" s="22" t="s">
        <v>510</v>
      </c>
    </row>
    <row r="79" spans="1:5" x14ac:dyDescent="0.35">
      <c r="A79" s="67" t="s">
        <v>199</v>
      </c>
      <c r="B79" s="68" t="s">
        <v>200</v>
      </c>
      <c r="C79" s="23" t="s">
        <v>74</v>
      </c>
      <c r="E79" s="22" t="s">
        <v>511</v>
      </c>
    </row>
    <row r="80" spans="1:5" x14ac:dyDescent="0.35">
      <c r="A80" s="67" t="s">
        <v>201</v>
      </c>
      <c r="B80" s="68" t="s">
        <v>202</v>
      </c>
      <c r="C80" s="23" t="s">
        <v>59</v>
      </c>
      <c r="E80" s="22" t="s">
        <v>512</v>
      </c>
    </row>
    <row r="81" spans="1:5" x14ac:dyDescent="0.35">
      <c r="A81" s="67" t="s">
        <v>203</v>
      </c>
      <c r="B81" s="68" t="s">
        <v>204</v>
      </c>
      <c r="C81" s="23" t="s">
        <v>59</v>
      </c>
      <c r="E81" s="22" t="s">
        <v>513</v>
      </c>
    </row>
    <row r="82" spans="1:5" x14ac:dyDescent="0.35">
      <c r="A82" s="67" t="s">
        <v>205</v>
      </c>
      <c r="B82" s="68" t="s">
        <v>206</v>
      </c>
      <c r="C82" s="23" t="s">
        <v>59</v>
      </c>
      <c r="E82" s="22" t="s">
        <v>514</v>
      </c>
    </row>
    <row r="83" spans="1:5" x14ac:dyDescent="0.35">
      <c r="A83" s="67" t="s">
        <v>207</v>
      </c>
      <c r="B83" s="68" t="s">
        <v>208</v>
      </c>
      <c r="C83" s="23" t="s">
        <v>59</v>
      </c>
      <c r="E83" s="22" t="s">
        <v>515</v>
      </c>
    </row>
    <row r="84" spans="1:5" x14ac:dyDescent="0.35">
      <c r="A84" s="67" t="s">
        <v>209</v>
      </c>
      <c r="B84" s="68" t="s">
        <v>210</v>
      </c>
      <c r="C84" s="23" t="s">
        <v>59</v>
      </c>
      <c r="E84" s="22" t="s">
        <v>516</v>
      </c>
    </row>
    <row r="85" spans="1:5" x14ac:dyDescent="0.35">
      <c r="A85" s="67" t="s">
        <v>211</v>
      </c>
      <c r="B85" s="68" t="s">
        <v>212</v>
      </c>
      <c r="C85" s="23" t="s">
        <v>59</v>
      </c>
      <c r="E85" s="22" t="s">
        <v>517</v>
      </c>
    </row>
    <row r="86" spans="1:5" x14ac:dyDescent="0.35">
      <c r="A86" s="67" t="s">
        <v>213</v>
      </c>
      <c r="B86" s="68" t="s">
        <v>214</v>
      </c>
      <c r="C86" s="23" t="s">
        <v>59</v>
      </c>
      <c r="E86" s="22" t="s">
        <v>518</v>
      </c>
    </row>
    <row r="87" spans="1:5" x14ac:dyDescent="0.35">
      <c r="A87" s="67" t="s">
        <v>215</v>
      </c>
      <c r="B87" s="68" t="s">
        <v>216</v>
      </c>
      <c r="C87" s="23" t="s">
        <v>59</v>
      </c>
      <c r="E87" s="22" t="s">
        <v>519</v>
      </c>
    </row>
    <row r="88" spans="1:5" x14ac:dyDescent="0.35">
      <c r="A88" s="67" t="s">
        <v>217</v>
      </c>
      <c r="B88" s="68" t="s">
        <v>218</v>
      </c>
      <c r="C88" s="23" t="s">
        <v>59</v>
      </c>
      <c r="E88" s="22" t="s">
        <v>520</v>
      </c>
    </row>
    <row r="89" spans="1:5" x14ac:dyDescent="0.35">
      <c r="A89" s="67" t="s">
        <v>219</v>
      </c>
      <c r="B89" s="68" t="s">
        <v>220</v>
      </c>
      <c r="C89" s="23" t="s">
        <v>59</v>
      </c>
      <c r="E89" s="22" t="s">
        <v>521</v>
      </c>
    </row>
    <row r="90" spans="1:5" x14ac:dyDescent="0.35">
      <c r="A90" s="67" t="s">
        <v>221</v>
      </c>
      <c r="B90" s="68" t="s">
        <v>222</v>
      </c>
      <c r="C90" s="23" t="s">
        <v>59</v>
      </c>
      <c r="E90" s="22" t="s">
        <v>522</v>
      </c>
    </row>
    <row r="91" spans="1:5" x14ac:dyDescent="0.35">
      <c r="A91" s="67" t="s">
        <v>223</v>
      </c>
      <c r="B91" s="68" t="s">
        <v>224</v>
      </c>
      <c r="C91" s="23" t="s">
        <v>59</v>
      </c>
      <c r="E91" s="22" t="s">
        <v>523</v>
      </c>
    </row>
    <row r="92" spans="1:5" x14ac:dyDescent="0.35">
      <c r="A92" s="67" t="s">
        <v>225</v>
      </c>
      <c r="B92" s="68" t="s">
        <v>226</v>
      </c>
      <c r="C92" s="23" t="s">
        <v>227</v>
      </c>
      <c r="E92" s="22" t="s">
        <v>524</v>
      </c>
    </row>
    <row r="93" spans="1:5" x14ac:dyDescent="0.35">
      <c r="A93" s="67" t="s">
        <v>228</v>
      </c>
      <c r="B93" s="68" t="s">
        <v>229</v>
      </c>
      <c r="C93" s="23" t="s">
        <v>53</v>
      </c>
      <c r="E93" s="22" t="s">
        <v>525</v>
      </c>
    </row>
    <row r="94" spans="1:5" x14ac:dyDescent="0.35">
      <c r="A94" s="67" t="s">
        <v>230</v>
      </c>
      <c r="B94" s="68" t="s">
        <v>231</v>
      </c>
      <c r="C94" s="23" t="s">
        <v>59</v>
      </c>
      <c r="E94" s="22" t="s">
        <v>526</v>
      </c>
    </row>
    <row r="95" spans="1:5" x14ac:dyDescent="0.35">
      <c r="A95" s="67" t="s">
        <v>232</v>
      </c>
      <c r="B95" s="68" t="s">
        <v>233</v>
      </c>
      <c r="C95" s="23" t="s">
        <v>59</v>
      </c>
      <c r="E95" s="22" t="s">
        <v>527</v>
      </c>
    </row>
    <row r="96" spans="1:5" x14ac:dyDescent="0.35">
      <c r="A96" s="67" t="s">
        <v>234</v>
      </c>
      <c r="B96" s="68" t="s">
        <v>235</v>
      </c>
      <c r="C96" s="23" t="s">
        <v>59</v>
      </c>
      <c r="E96" s="22" t="s">
        <v>528</v>
      </c>
    </row>
    <row r="97" spans="1:5" x14ac:dyDescent="0.35">
      <c r="A97" s="67" t="s">
        <v>236</v>
      </c>
      <c r="B97" s="68" t="s">
        <v>237</v>
      </c>
      <c r="C97" s="23" t="s">
        <v>59</v>
      </c>
      <c r="E97" s="22" t="s">
        <v>529</v>
      </c>
    </row>
    <row r="98" spans="1:5" x14ac:dyDescent="0.35">
      <c r="A98" s="67" t="s">
        <v>238</v>
      </c>
      <c r="B98" s="68" t="s">
        <v>239</v>
      </c>
      <c r="C98" s="23" t="s">
        <v>59</v>
      </c>
      <c r="E98" s="22" t="s">
        <v>530</v>
      </c>
    </row>
    <row r="99" spans="1:5" x14ac:dyDescent="0.35">
      <c r="A99" s="67" t="s">
        <v>240</v>
      </c>
      <c r="B99" s="68" t="s">
        <v>241</v>
      </c>
      <c r="C99" s="24"/>
      <c r="E99" s="22" t="s">
        <v>531</v>
      </c>
    </row>
    <row r="100" spans="1:5" x14ac:dyDescent="0.35">
      <c r="A100" s="67" t="s">
        <v>37</v>
      </c>
      <c r="B100" s="68" t="s">
        <v>242</v>
      </c>
      <c r="C100" s="25">
        <v>0</v>
      </c>
      <c r="E100" s="22" t="s">
        <v>532</v>
      </c>
    </row>
    <row r="101" spans="1:5" x14ac:dyDescent="0.35">
      <c r="A101" s="67" t="s">
        <v>37</v>
      </c>
      <c r="B101" s="68" t="s">
        <v>243</v>
      </c>
      <c r="C101" s="25">
        <v>0</v>
      </c>
      <c r="E101" s="22" t="s">
        <v>532</v>
      </c>
    </row>
    <row r="102" spans="1:5" x14ac:dyDescent="0.35">
      <c r="A102" s="67" t="s">
        <v>244</v>
      </c>
      <c r="B102" s="68" t="s">
        <v>245</v>
      </c>
      <c r="C102" s="23" t="s">
        <v>59</v>
      </c>
      <c r="E102" s="22" t="s">
        <v>533</v>
      </c>
    </row>
    <row r="103" spans="1:5" x14ac:dyDescent="0.35">
      <c r="A103" s="67" t="s">
        <v>246</v>
      </c>
      <c r="B103" s="68" t="s">
        <v>247</v>
      </c>
      <c r="C103" s="25">
        <v>0</v>
      </c>
      <c r="E103" s="22" t="s">
        <v>534</v>
      </c>
    </row>
    <row r="104" spans="1:5" x14ac:dyDescent="0.35">
      <c r="A104" s="67" t="s">
        <v>248</v>
      </c>
      <c r="B104" s="68" t="s">
        <v>249</v>
      </c>
      <c r="C104" s="23" t="s">
        <v>59</v>
      </c>
      <c r="E104" s="22" t="s">
        <v>535</v>
      </c>
    </row>
    <row r="105" spans="1:5" x14ac:dyDescent="0.35">
      <c r="A105" s="67" t="s">
        <v>248</v>
      </c>
      <c r="B105" s="68" t="s">
        <v>250</v>
      </c>
      <c r="C105" s="23" t="s">
        <v>59</v>
      </c>
      <c r="E105" s="22" t="s">
        <v>536</v>
      </c>
    </row>
    <row r="106" spans="1:5" x14ac:dyDescent="0.35">
      <c r="A106" s="67" t="s">
        <v>251</v>
      </c>
      <c r="B106" s="68" t="s">
        <v>252</v>
      </c>
      <c r="C106" s="23" t="s">
        <v>59</v>
      </c>
      <c r="E106" s="22" t="s">
        <v>537</v>
      </c>
    </row>
    <row r="107" spans="1:5" x14ac:dyDescent="0.35">
      <c r="A107" s="67" t="s">
        <v>253</v>
      </c>
      <c r="B107" s="68" t="s">
        <v>254</v>
      </c>
      <c r="C107" s="23" t="s">
        <v>59</v>
      </c>
      <c r="E107" s="22" t="s">
        <v>538</v>
      </c>
    </row>
    <row r="108" spans="1:5" x14ac:dyDescent="0.35">
      <c r="A108" s="67" t="s">
        <v>255</v>
      </c>
      <c r="B108" s="68" t="s">
        <v>256</v>
      </c>
      <c r="C108" s="24"/>
      <c r="E108" s="22" t="s">
        <v>539</v>
      </c>
    </row>
    <row r="109" spans="1:5" x14ac:dyDescent="0.35">
      <c r="A109" s="67" t="s">
        <v>257</v>
      </c>
      <c r="B109" s="68" t="s">
        <v>258</v>
      </c>
      <c r="C109" s="24"/>
      <c r="E109" s="22" t="s">
        <v>540</v>
      </c>
    </row>
    <row r="110" spans="1:5" x14ac:dyDescent="0.35">
      <c r="A110" s="67" t="s">
        <v>259</v>
      </c>
      <c r="B110" s="68" t="s">
        <v>260</v>
      </c>
      <c r="C110" s="23" t="s">
        <v>59</v>
      </c>
      <c r="E110" s="22" t="s">
        <v>541</v>
      </c>
    </row>
    <row r="111" spans="1:5" x14ac:dyDescent="0.35">
      <c r="A111" s="67" t="s">
        <v>261</v>
      </c>
      <c r="B111" s="68" t="s">
        <v>262</v>
      </c>
      <c r="C111" s="23" t="s">
        <v>263</v>
      </c>
      <c r="E111" s="22" t="s">
        <v>542</v>
      </c>
    </row>
    <row r="112" spans="1:5" x14ac:dyDescent="0.35">
      <c r="A112" s="67" t="s">
        <v>264</v>
      </c>
      <c r="B112" s="68" t="s">
        <v>265</v>
      </c>
      <c r="C112" s="23" t="s">
        <v>59</v>
      </c>
      <c r="E112" s="22" t="s">
        <v>543</v>
      </c>
    </row>
    <row r="113" spans="1:5" x14ac:dyDescent="0.35">
      <c r="A113" s="67" t="s">
        <v>266</v>
      </c>
      <c r="B113" s="68" t="s">
        <v>267</v>
      </c>
      <c r="C113" s="23" t="s">
        <v>59</v>
      </c>
      <c r="E113" s="22" t="s">
        <v>544</v>
      </c>
    </row>
    <row r="114" spans="1:5" x14ac:dyDescent="0.35">
      <c r="A114" s="67" t="s">
        <v>268</v>
      </c>
      <c r="B114" s="68" t="s">
        <v>269</v>
      </c>
      <c r="C114" s="23" t="s">
        <v>59</v>
      </c>
      <c r="E114" s="22" t="s">
        <v>545</v>
      </c>
    </row>
    <row r="115" spans="1:5" x14ac:dyDescent="0.35">
      <c r="A115" s="67" t="s">
        <v>270</v>
      </c>
      <c r="B115" s="68" t="s">
        <v>271</v>
      </c>
      <c r="C115" s="30">
        <v>42333.157905092594</v>
      </c>
      <c r="E115" s="22" t="s">
        <v>546</v>
      </c>
    </row>
    <row r="116" spans="1:5" x14ac:dyDescent="0.35">
      <c r="A116" s="67" t="s">
        <v>272</v>
      </c>
      <c r="B116" s="68" t="s">
        <v>273</v>
      </c>
      <c r="C116" s="23" t="s">
        <v>59</v>
      </c>
      <c r="E116" s="22" t="s">
        <v>547</v>
      </c>
    </row>
    <row r="117" spans="1:5" x14ac:dyDescent="0.35">
      <c r="A117" s="67" t="s">
        <v>274</v>
      </c>
      <c r="B117" s="68" t="s">
        <v>275</v>
      </c>
      <c r="C117" s="23" t="s">
        <v>59</v>
      </c>
      <c r="E117" s="22" t="e">
        <v>#N/A</v>
      </c>
    </row>
    <row r="118" spans="1:5" x14ac:dyDescent="0.35">
      <c r="A118" s="67" t="s">
        <v>276</v>
      </c>
      <c r="B118" s="68" t="s">
        <v>277</v>
      </c>
      <c r="C118" s="23" t="s">
        <v>59</v>
      </c>
      <c r="E118" s="22" t="s">
        <v>548</v>
      </c>
    </row>
    <row r="119" spans="1:5" x14ac:dyDescent="0.35">
      <c r="A119" s="67" t="s">
        <v>278</v>
      </c>
      <c r="B119" s="68" t="s">
        <v>279</v>
      </c>
      <c r="C119" s="23" t="s">
        <v>59</v>
      </c>
      <c r="E119" s="22" t="s">
        <v>549</v>
      </c>
    </row>
    <row r="120" spans="1:5" x14ac:dyDescent="0.35">
      <c r="A120" s="73" t="s">
        <v>280</v>
      </c>
      <c r="B120" s="68" t="s">
        <v>281</v>
      </c>
      <c r="C120" s="24"/>
      <c r="E120" s="22" t="s">
        <v>280</v>
      </c>
    </row>
    <row r="121" spans="1:5" x14ac:dyDescent="0.35">
      <c r="A121" s="67" t="s">
        <v>282</v>
      </c>
      <c r="B121" s="68" t="s">
        <v>283</v>
      </c>
      <c r="C121" s="23" t="s">
        <v>190</v>
      </c>
      <c r="E121" s="22" t="s">
        <v>550</v>
      </c>
    </row>
    <row r="122" spans="1:5" x14ac:dyDescent="0.35">
      <c r="A122" s="67" t="s">
        <v>50</v>
      </c>
      <c r="B122" s="68" t="s">
        <v>284</v>
      </c>
      <c r="C122" s="23" t="s">
        <v>59</v>
      </c>
      <c r="E122" s="22" t="s">
        <v>551</v>
      </c>
    </row>
    <row r="123" spans="1:5" x14ac:dyDescent="0.35">
      <c r="A123" s="67" t="s">
        <v>285</v>
      </c>
      <c r="B123" s="68" t="s">
        <v>286</v>
      </c>
      <c r="C123" s="23" t="s">
        <v>59</v>
      </c>
      <c r="E123" s="22" t="s">
        <v>552</v>
      </c>
    </row>
    <row r="124" spans="1:5" x14ac:dyDescent="0.35">
      <c r="A124" s="67" t="s">
        <v>287</v>
      </c>
      <c r="B124" s="68" t="s">
        <v>288</v>
      </c>
      <c r="C124" s="23" t="s">
        <v>59</v>
      </c>
      <c r="E124" s="22" t="s">
        <v>553</v>
      </c>
    </row>
    <row r="125" spans="1:5" x14ac:dyDescent="0.35">
      <c r="A125" s="67" t="s">
        <v>289</v>
      </c>
      <c r="B125" s="68" t="s">
        <v>290</v>
      </c>
      <c r="C125" s="23" t="s">
        <v>59</v>
      </c>
      <c r="E125" s="22" t="s">
        <v>554</v>
      </c>
    </row>
    <row r="126" spans="1:5" x14ac:dyDescent="0.35">
      <c r="A126" s="67" t="s">
        <v>291</v>
      </c>
      <c r="B126" s="68" t="s">
        <v>292</v>
      </c>
      <c r="C126" s="23" t="s">
        <v>59</v>
      </c>
      <c r="E126" s="22" t="s">
        <v>555</v>
      </c>
    </row>
    <row r="127" spans="1:5" x14ac:dyDescent="0.35">
      <c r="A127" s="67" t="s">
        <v>293</v>
      </c>
      <c r="B127" s="68" t="s">
        <v>294</v>
      </c>
      <c r="C127" s="23" t="s">
        <v>59</v>
      </c>
      <c r="E127" s="22" t="s">
        <v>556</v>
      </c>
    </row>
    <row r="128" spans="1:5" x14ac:dyDescent="0.35">
      <c r="A128" s="67" t="s">
        <v>295</v>
      </c>
      <c r="B128" s="68" t="s">
        <v>296</v>
      </c>
      <c r="C128" s="23" t="s">
        <v>59</v>
      </c>
      <c r="E128" s="22" t="s">
        <v>557</v>
      </c>
    </row>
    <row r="129" spans="1:5" x14ac:dyDescent="0.35">
      <c r="A129" s="67" t="s">
        <v>297</v>
      </c>
      <c r="B129" s="68" t="s">
        <v>298</v>
      </c>
      <c r="C129" s="23" t="s">
        <v>59</v>
      </c>
      <c r="E129" s="22" t="s">
        <v>558</v>
      </c>
    </row>
    <row r="130" spans="1:5" x14ac:dyDescent="0.35">
      <c r="A130" s="67" t="s">
        <v>299</v>
      </c>
      <c r="B130" s="68" t="s">
        <v>300</v>
      </c>
      <c r="C130" s="23" t="s">
        <v>59</v>
      </c>
      <c r="E130" s="22" t="s">
        <v>559</v>
      </c>
    </row>
    <row r="131" spans="1:5" x14ac:dyDescent="0.35">
      <c r="A131" s="67" t="s">
        <v>301</v>
      </c>
      <c r="B131" s="68" t="s">
        <v>302</v>
      </c>
      <c r="C131" s="23" t="s">
        <v>59</v>
      </c>
      <c r="E131" s="22" t="s">
        <v>560</v>
      </c>
    </row>
    <row r="132" spans="1:5" x14ac:dyDescent="0.35">
      <c r="A132" s="67" t="s">
        <v>303</v>
      </c>
      <c r="B132" s="68" t="s">
        <v>304</v>
      </c>
      <c r="C132" s="23" t="s">
        <v>59</v>
      </c>
      <c r="E132" s="22" t="s">
        <v>561</v>
      </c>
    </row>
    <row r="133" spans="1:5" x14ac:dyDescent="0.35">
      <c r="A133" s="67" t="s">
        <v>305</v>
      </c>
      <c r="B133" s="68" t="s">
        <v>306</v>
      </c>
      <c r="C133" s="23" t="s">
        <v>59</v>
      </c>
      <c r="E133" s="22" t="s">
        <v>562</v>
      </c>
    </row>
    <row r="134" spans="1:5" x14ac:dyDescent="0.35">
      <c r="A134" s="67" t="s">
        <v>307</v>
      </c>
      <c r="B134" s="68" t="s">
        <v>308</v>
      </c>
      <c r="C134" s="23" t="s">
        <v>59</v>
      </c>
      <c r="E134" s="22" t="s">
        <v>307</v>
      </c>
    </row>
    <row r="135" spans="1:5" x14ac:dyDescent="0.35">
      <c r="A135" s="67" t="s">
        <v>66</v>
      </c>
      <c r="B135" s="68" t="s">
        <v>309</v>
      </c>
      <c r="C135" s="23" t="s">
        <v>59</v>
      </c>
      <c r="E135" s="22" t="s">
        <v>563</v>
      </c>
    </row>
    <row r="136" spans="1:5" x14ac:dyDescent="0.35">
      <c r="A136" s="67" t="s">
        <v>310</v>
      </c>
      <c r="B136" s="68" t="s">
        <v>311</v>
      </c>
      <c r="C136" s="23" t="s">
        <v>50</v>
      </c>
      <c r="E136" s="22" t="s">
        <v>564</v>
      </c>
    </row>
    <row r="137" spans="1:5" x14ac:dyDescent="0.35">
      <c r="A137" s="67" t="s">
        <v>312</v>
      </c>
      <c r="B137" s="68" t="s">
        <v>313</v>
      </c>
      <c r="C137" s="23" t="s">
        <v>50</v>
      </c>
      <c r="E137" s="22" t="s">
        <v>565</v>
      </c>
    </row>
    <row r="138" spans="1:5" x14ac:dyDescent="0.35">
      <c r="A138" s="67" t="s">
        <v>312</v>
      </c>
      <c r="B138" s="68" t="s">
        <v>314</v>
      </c>
      <c r="C138" s="23" t="s">
        <v>50</v>
      </c>
      <c r="E138" s="22" t="s">
        <v>566</v>
      </c>
    </row>
    <row r="139" spans="1:5" x14ac:dyDescent="0.35">
      <c r="A139" s="67" t="s">
        <v>315</v>
      </c>
      <c r="B139" s="68" t="s">
        <v>316</v>
      </c>
      <c r="C139" s="23" t="s">
        <v>59</v>
      </c>
      <c r="E139" s="22" t="s">
        <v>567</v>
      </c>
    </row>
    <row r="140" spans="1:5" x14ac:dyDescent="0.35">
      <c r="A140" s="67" t="s">
        <v>317</v>
      </c>
      <c r="B140" s="68" t="s">
        <v>318</v>
      </c>
      <c r="C140" s="23" t="s">
        <v>59</v>
      </c>
      <c r="E140" s="22" t="s">
        <v>317</v>
      </c>
    </row>
    <row r="141" spans="1:5" x14ac:dyDescent="0.35">
      <c r="A141" s="67" t="s">
        <v>319</v>
      </c>
      <c r="B141" s="68" t="s">
        <v>320</v>
      </c>
      <c r="C141" s="23" t="s">
        <v>59</v>
      </c>
      <c r="E141" s="22" t="s">
        <v>568</v>
      </c>
    </row>
    <row r="142" spans="1:5" x14ac:dyDescent="0.35">
      <c r="A142" s="67" t="s">
        <v>321</v>
      </c>
      <c r="B142" s="68" t="s">
        <v>322</v>
      </c>
      <c r="C142" s="23" t="s">
        <v>59</v>
      </c>
      <c r="E142" s="22" t="s">
        <v>569</v>
      </c>
    </row>
    <row r="143" spans="1:5" x14ac:dyDescent="0.35">
      <c r="A143" s="67" t="s">
        <v>310</v>
      </c>
      <c r="B143" s="68" t="s">
        <v>323</v>
      </c>
      <c r="C143" s="23" t="s">
        <v>59</v>
      </c>
      <c r="E143" s="22" t="s">
        <v>570</v>
      </c>
    </row>
    <row r="144" spans="1:5" x14ac:dyDescent="0.35">
      <c r="A144" s="67" t="s">
        <v>324</v>
      </c>
      <c r="B144" s="68" t="s">
        <v>325</v>
      </c>
      <c r="C144" s="23" t="s">
        <v>59</v>
      </c>
      <c r="E144" s="22" t="s">
        <v>571</v>
      </c>
    </row>
    <row r="145" spans="1:5" x14ac:dyDescent="0.35">
      <c r="A145" s="67" t="s">
        <v>326</v>
      </c>
      <c r="B145" s="68" t="s">
        <v>327</v>
      </c>
      <c r="C145" s="23" t="s">
        <v>50</v>
      </c>
      <c r="E145" s="22" t="s">
        <v>572</v>
      </c>
    </row>
    <row r="146" spans="1:5" x14ac:dyDescent="0.35">
      <c r="A146" s="67" t="s">
        <v>328</v>
      </c>
      <c r="B146" s="68" t="s">
        <v>329</v>
      </c>
      <c r="C146" s="23" t="s">
        <v>50</v>
      </c>
      <c r="E146" s="22" t="s">
        <v>573</v>
      </c>
    </row>
    <row r="147" spans="1:5" x14ac:dyDescent="0.35">
      <c r="A147" s="67" t="s">
        <v>330</v>
      </c>
      <c r="B147" s="68" t="s">
        <v>331</v>
      </c>
      <c r="C147" s="23" t="s">
        <v>50</v>
      </c>
      <c r="E147" s="22" t="s">
        <v>574</v>
      </c>
    </row>
    <row r="148" spans="1:5" x14ac:dyDescent="0.35">
      <c r="A148" s="67" t="s">
        <v>332</v>
      </c>
      <c r="B148" s="68" t="s">
        <v>333</v>
      </c>
      <c r="C148" s="23" t="s">
        <v>50</v>
      </c>
      <c r="E148" s="22" t="s">
        <v>575</v>
      </c>
    </row>
    <row r="149" spans="1:5" x14ac:dyDescent="0.35">
      <c r="A149" s="67" t="s">
        <v>334</v>
      </c>
      <c r="B149" s="68" t="s">
        <v>335</v>
      </c>
      <c r="C149" s="23" t="s">
        <v>50</v>
      </c>
      <c r="E149" s="22" t="s">
        <v>576</v>
      </c>
    </row>
    <row r="150" spans="1:5" x14ac:dyDescent="0.35">
      <c r="A150" s="67" t="s">
        <v>336</v>
      </c>
      <c r="B150" s="68" t="s">
        <v>337</v>
      </c>
      <c r="C150" s="23" t="s">
        <v>50</v>
      </c>
      <c r="E150" s="22" t="s">
        <v>577</v>
      </c>
    </row>
    <row r="151" spans="1:5" x14ac:dyDescent="0.35">
      <c r="A151" s="67" t="s">
        <v>338</v>
      </c>
      <c r="B151" s="68" t="s">
        <v>339</v>
      </c>
      <c r="C151" s="23" t="s">
        <v>50</v>
      </c>
      <c r="E151" s="22" t="s">
        <v>578</v>
      </c>
    </row>
    <row r="152" spans="1:5" x14ac:dyDescent="0.35">
      <c r="A152" s="67" t="s">
        <v>340</v>
      </c>
      <c r="B152" s="68" t="s">
        <v>341</v>
      </c>
      <c r="C152" s="23" t="s">
        <v>59</v>
      </c>
      <c r="E152" s="22" t="s">
        <v>579</v>
      </c>
    </row>
    <row r="153" spans="1:5" x14ac:dyDescent="0.35">
      <c r="A153" s="67" t="s">
        <v>342</v>
      </c>
      <c r="B153" s="68" t="s">
        <v>343</v>
      </c>
      <c r="C153" s="23" t="s">
        <v>59</v>
      </c>
      <c r="E153" s="22" t="s">
        <v>580</v>
      </c>
    </row>
    <row r="154" spans="1:5" x14ac:dyDescent="0.35">
      <c r="A154" s="67" t="s">
        <v>344</v>
      </c>
      <c r="B154" s="68" t="s">
        <v>345</v>
      </c>
      <c r="C154" s="23" t="s">
        <v>59</v>
      </c>
      <c r="E154" s="22" t="s">
        <v>581</v>
      </c>
    </row>
    <row r="155" spans="1:5" x14ac:dyDescent="0.35">
      <c r="A155" s="67" t="s">
        <v>346</v>
      </c>
      <c r="B155" s="68" t="s">
        <v>347</v>
      </c>
      <c r="C155" s="23" t="s">
        <v>59</v>
      </c>
      <c r="E155" s="22" t="s">
        <v>582</v>
      </c>
    </row>
    <row r="156" spans="1:5" x14ac:dyDescent="0.35">
      <c r="A156" s="67" t="s">
        <v>348</v>
      </c>
      <c r="B156" s="68" t="s">
        <v>349</v>
      </c>
      <c r="C156" s="23" t="s">
        <v>59</v>
      </c>
      <c r="E156" s="22" t="s">
        <v>583</v>
      </c>
    </row>
    <row r="157" spans="1:5" x14ac:dyDescent="0.35">
      <c r="A157" s="67" t="s">
        <v>350</v>
      </c>
      <c r="B157" s="68" t="s">
        <v>351</v>
      </c>
      <c r="C157" s="23" t="s">
        <v>59</v>
      </c>
      <c r="E157" s="22" t="s">
        <v>584</v>
      </c>
    </row>
    <row r="158" spans="1:5" x14ac:dyDescent="0.35">
      <c r="A158" s="67" t="s">
        <v>352</v>
      </c>
      <c r="B158" s="68" t="s">
        <v>353</v>
      </c>
      <c r="C158" s="23" t="s">
        <v>59</v>
      </c>
      <c r="E158" s="22" t="s">
        <v>585</v>
      </c>
    </row>
    <row r="159" spans="1:5" x14ac:dyDescent="0.35">
      <c r="A159" s="67" t="s">
        <v>354</v>
      </c>
      <c r="B159" s="68" t="s">
        <v>355</v>
      </c>
      <c r="C159" s="23" t="s">
        <v>59</v>
      </c>
      <c r="E159" s="22" t="s">
        <v>586</v>
      </c>
    </row>
    <row r="160" spans="1:5" x14ac:dyDescent="0.35">
      <c r="A160" s="67" t="s">
        <v>356</v>
      </c>
      <c r="B160" s="68" t="s">
        <v>357</v>
      </c>
      <c r="C160" s="23" t="s">
        <v>59</v>
      </c>
      <c r="E160" s="22" t="s">
        <v>587</v>
      </c>
    </row>
    <row r="161" spans="1:5" x14ac:dyDescent="0.35">
      <c r="A161" s="67" t="s">
        <v>358</v>
      </c>
      <c r="B161" s="68" t="s">
        <v>359</v>
      </c>
      <c r="C161" s="23" t="s">
        <v>59</v>
      </c>
      <c r="E161" s="22" t="s">
        <v>588</v>
      </c>
    </row>
    <row r="162" spans="1:5" x14ac:dyDescent="0.35">
      <c r="A162" s="67" t="s">
        <v>360</v>
      </c>
      <c r="B162" s="68" t="s">
        <v>361</v>
      </c>
      <c r="C162" s="23" t="s">
        <v>59</v>
      </c>
      <c r="E162" s="22" t="s">
        <v>589</v>
      </c>
    </row>
    <row r="163" spans="1:5" x14ac:dyDescent="0.35">
      <c r="A163" s="67" t="s">
        <v>362</v>
      </c>
      <c r="B163" s="68" t="s">
        <v>363</v>
      </c>
      <c r="C163" s="23" t="s">
        <v>59</v>
      </c>
      <c r="E163" s="22" t="s">
        <v>362</v>
      </c>
    </row>
    <row r="164" spans="1:5" x14ac:dyDescent="0.35">
      <c r="A164" s="67" t="s">
        <v>364</v>
      </c>
      <c r="B164" s="68" t="s">
        <v>365</v>
      </c>
      <c r="C164" s="23" t="s">
        <v>53</v>
      </c>
      <c r="E164" s="22" t="s">
        <v>590</v>
      </c>
    </row>
    <row r="165" spans="1:5" x14ac:dyDescent="0.35">
      <c r="A165" s="67" t="s">
        <v>366</v>
      </c>
      <c r="B165" s="74" t="s">
        <v>367</v>
      </c>
      <c r="C165" s="23" t="s">
        <v>53</v>
      </c>
      <c r="E165" s="22" t="s">
        <v>591</v>
      </c>
    </row>
    <row r="166" spans="1:5" x14ac:dyDescent="0.35">
      <c r="A166" s="67" t="s">
        <v>368</v>
      </c>
      <c r="B166" s="68" t="s">
        <v>369</v>
      </c>
      <c r="C166" s="24"/>
      <c r="E166" s="22" t="s">
        <v>592</v>
      </c>
    </row>
    <row r="167" spans="1:5" x14ac:dyDescent="0.35">
      <c r="A167" s="67" t="s">
        <v>370</v>
      </c>
      <c r="B167" s="68" t="s">
        <v>371</v>
      </c>
      <c r="C167" s="23" t="s">
        <v>59</v>
      </c>
      <c r="E167" s="22" t="s">
        <v>593</v>
      </c>
    </row>
    <row r="168" spans="1:5" x14ac:dyDescent="0.35">
      <c r="A168" s="67" t="s">
        <v>372</v>
      </c>
      <c r="B168" s="68" t="s">
        <v>373</v>
      </c>
      <c r="C168" s="23" t="s">
        <v>59</v>
      </c>
      <c r="E168" s="22" t="s">
        <v>594</v>
      </c>
    </row>
    <row r="169" spans="1:5" x14ac:dyDescent="0.35">
      <c r="A169" s="67" t="s">
        <v>374</v>
      </c>
      <c r="B169" s="68" t="s">
        <v>375</v>
      </c>
      <c r="C169" s="23" t="s">
        <v>53</v>
      </c>
      <c r="E169" s="22" t="s">
        <v>595</v>
      </c>
    </row>
    <row r="170" spans="1:5" x14ac:dyDescent="0.35">
      <c r="A170" s="67" t="s">
        <v>376</v>
      </c>
      <c r="B170" s="68" t="s">
        <v>377</v>
      </c>
      <c r="C170" s="24"/>
      <c r="E170" s="22" t="s">
        <v>596</v>
      </c>
    </row>
    <row r="171" spans="1:5" x14ac:dyDescent="0.35">
      <c r="A171" s="67" t="s">
        <v>378</v>
      </c>
      <c r="B171" s="68" t="s">
        <v>379</v>
      </c>
      <c r="C171" s="23" t="s">
        <v>59</v>
      </c>
      <c r="E171" s="22" t="s">
        <v>597</v>
      </c>
    </row>
    <row r="172" spans="1:5" x14ac:dyDescent="0.35">
      <c r="A172" s="67" t="s">
        <v>380</v>
      </c>
      <c r="B172" s="68" t="s">
        <v>381</v>
      </c>
      <c r="C172" s="23" t="s">
        <v>59</v>
      </c>
      <c r="E172" s="22" t="s">
        <v>598</v>
      </c>
    </row>
    <row r="173" spans="1:5" x14ac:dyDescent="0.35">
      <c r="A173" s="67" t="s">
        <v>382</v>
      </c>
      <c r="B173" s="68" t="s">
        <v>383</v>
      </c>
      <c r="C173" s="23" t="s">
        <v>59</v>
      </c>
      <c r="E173" s="22" t="s">
        <v>599</v>
      </c>
    </row>
    <row r="174" spans="1:5" x14ac:dyDescent="0.35">
      <c r="A174" s="67" t="s">
        <v>384</v>
      </c>
      <c r="B174" s="68" t="s">
        <v>385</v>
      </c>
      <c r="C174" s="23" t="s">
        <v>59</v>
      </c>
      <c r="E174" s="22" t="s">
        <v>600</v>
      </c>
    </row>
    <row r="175" spans="1:5" x14ac:dyDescent="0.35">
      <c r="A175" s="67" t="s">
        <v>386</v>
      </c>
      <c r="B175" s="68" t="s">
        <v>387</v>
      </c>
      <c r="C175" s="23" t="s">
        <v>59</v>
      </c>
      <c r="E175" s="22" t="s">
        <v>601</v>
      </c>
    </row>
    <row r="176" spans="1:5" x14ac:dyDescent="0.35">
      <c r="A176" s="67" t="s">
        <v>180</v>
      </c>
      <c r="B176" s="68" t="s">
        <v>388</v>
      </c>
      <c r="C176" s="23" t="s">
        <v>59</v>
      </c>
      <c r="E176" s="22" t="s">
        <v>602</v>
      </c>
    </row>
    <row r="177" spans="1:5" x14ac:dyDescent="0.35">
      <c r="A177" s="67" t="s">
        <v>389</v>
      </c>
      <c r="B177" s="68" t="s">
        <v>390</v>
      </c>
      <c r="C177" s="23" t="s">
        <v>59</v>
      </c>
      <c r="E177" s="22" t="s">
        <v>603</v>
      </c>
    </row>
    <row r="178" spans="1:5" x14ac:dyDescent="0.35">
      <c r="A178" s="67" t="s">
        <v>391</v>
      </c>
      <c r="B178" s="68" t="s">
        <v>392</v>
      </c>
      <c r="C178" s="23" t="s">
        <v>59</v>
      </c>
      <c r="E178" s="22" t="s">
        <v>391</v>
      </c>
    </row>
    <row r="179" spans="1:5" x14ac:dyDescent="0.35">
      <c r="A179" s="67" t="s">
        <v>393</v>
      </c>
      <c r="B179" s="68" t="s">
        <v>394</v>
      </c>
      <c r="C179" s="23" t="s">
        <v>59</v>
      </c>
      <c r="E179" s="22" t="s">
        <v>393</v>
      </c>
    </row>
    <row r="180" spans="1:5" x14ac:dyDescent="0.35">
      <c r="A180" s="67" t="s">
        <v>395</v>
      </c>
      <c r="B180" s="68" t="s">
        <v>396</v>
      </c>
      <c r="C180" s="23" t="s">
        <v>59</v>
      </c>
      <c r="E180" s="22" t="s">
        <v>604</v>
      </c>
    </row>
    <row r="181" spans="1:5" x14ac:dyDescent="0.35">
      <c r="A181" s="67" t="s">
        <v>397</v>
      </c>
      <c r="B181" s="68" t="s">
        <v>398</v>
      </c>
      <c r="C181" s="24"/>
      <c r="E181" s="22" t="s">
        <v>397</v>
      </c>
    </row>
    <row r="182" spans="1:5" x14ac:dyDescent="0.35">
      <c r="A182" s="67" t="s">
        <v>399</v>
      </c>
      <c r="B182" s="68" t="s">
        <v>400</v>
      </c>
      <c r="C182" s="23" t="s">
        <v>59</v>
      </c>
      <c r="E182" s="22" t="s">
        <v>399</v>
      </c>
    </row>
    <row r="183" spans="1:5" x14ac:dyDescent="0.35">
      <c r="A183" s="67" t="s">
        <v>401</v>
      </c>
      <c r="B183" s="68" t="s">
        <v>402</v>
      </c>
      <c r="C183" s="23" t="s">
        <v>59</v>
      </c>
      <c r="E183" s="22" t="s">
        <v>605</v>
      </c>
    </row>
    <row r="184" spans="1:5" x14ac:dyDescent="0.35">
      <c r="A184" s="67" t="s">
        <v>403</v>
      </c>
      <c r="B184" s="68" t="s">
        <v>404</v>
      </c>
      <c r="C184" s="23" t="s">
        <v>59</v>
      </c>
      <c r="E184" s="22" t="s">
        <v>606</v>
      </c>
    </row>
    <row r="185" spans="1:5" x14ac:dyDescent="0.35">
      <c r="A185" s="67" t="s">
        <v>405</v>
      </c>
      <c r="B185" s="68" t="s">
        <v>406</v>
      </c>
      <c r="C185" s="23" t="s">
        <v>59</v>
      </c>
      <c r="E185" s="22" t="s">
        <v>607</v>
      </c>
    </row>
    <row r="186" spans="1:5" x14ac:dyDescent="0.35">
      <c r="A186" s="67" t="s">
        <v>407</v>
      </c>
      <c r="B186" s="68" t="s">
        <v>408</v>
      </c>
      <c r="C186" s="23" t="s">
        <v>59</v>
      </c>
      <c r="E186" s="22" t="s">
        <v>407</v>
      </c>
    </row>
    <row r="187" spans="1:5" x14ac:dyDescent="0.35">
      <c r="A187" s="67" t="s">
        <v>409</v>
      </c>
      <c r="B187" s="68" t="s">
        <v>410</v>
      </c>
      <c r="C187" s="23" t="s">
        <v>59</v>
      </c>
      <c r="E187" s="22" t="s">
        <v>608</v>
      </c>
    </row>
    <row r="188" spans="1:5" x14ac:dyDescent="0.35">
      <c r="A188" s="67" t="s">
        <v>411</v>
      </c>
      <c r="B188" s="68" t="s">
        <v>412</v>
      </c>
      <c r="C188" s="23" t="s">
        <v>59</v>
      </c>
      <c r="E188" s="22" t="s">
        <v>609</v>
      </c>
    </row>
    <row r="189" spans="1:5" x14ac:dyDescent="0.35">
      <c r="A189" s="67" t="s">
        <v>413</v>
      </c>
      <c r="B189" s="68" t="s">
        <v>414</v>
      </c>
      <c r="C189" s="23" t="s">
        <v>59</v>
      </c>
      <c r="E189" s="22" t="s">
        <v>413</v>
      </c>
    </row>
    <row r="190" spans="1:5" x14ac:dyDescent="0.35">
      <c r="A190" s="67" t="s">
        <v>415</v>
      </c>
      <c r="B190" s="68" t="s">
        <v>416</v>
      </c>
      <c r="C190" s="23" t="s">
        <v>59</v>
      </c>
      <c r="E190" s="22" t="s">
        <v>610</v>
      </c>
    </row>
    <row r="191" spans="1:5" x14ac:dyDescent="0.35">
      <c r="A191" s="67" t="s">
        <v>417</v>
      </c>
      <c r="B191" s="68" t="s">
        <v>418</v>
      </c>
      <c r="C191" s="23" t="s">
        <v>59</v>
      </c>
      <c r="E191" s="22" t="s">
        <v>417</v>
      </c>
    </row>
    <row r="192" spans="1:5" x14ac:dyDescent="0.35">
      <c r="A192" s="67" t="s">
        <v>419</v>
      </c>
      <c r="B192" s="68" t="s">
        <v>420</v>
      </c>
      <c r="C192" s="23" t="s">
        <v>59</v>
      </c>
      <c r="E192" s="22" t="s">
        <v>419</v>
      </c>
    </row>
    <row r="193" spans="1:5" x14ac:dyDescent="0.35">
      <c r="A193" s="67" t="s">
        <v>421</v>
      </c>
      <c r="B193" s="68" t="s">
        <v>422</v>
      </c>
      <c r="C193" s="23" t="s">
        <v>59</v>
      </c>
      <c r="E193" s="22" t="s">
        <v>611</v>
      </c>
    </row>
    <row r="194" spans="1:5" x14ac:dyDescent="0.35">
      <c r="A194" s="67" t="s">
        <v>423</v>
      </c>
      <c r="B194" s="68" t="s">
        <v>424</v>
      </c>
      <c r="C194" s="23" t="s">
        <v>59</v>
      </c>
      <c r="E194" s="22" t="s">
        <v>612</v>
      </c>
    </row>
    <row r="195" spans="1:5" x14ac:dyDescent="0.35">
      <c r="A195" s="67" t="s">
        <v>425</v>
      </c>
      <c r="B195" s="68" t="s">
        <v>426</v>
      </c>
      <c r="C195" s="23" t="s">
        <v>59</v>
      </c>
      <c r="E195" s="22" t="s">
        <v>613</v>
      </c>
    </row>
    <row r="196" spans="1:5" x14ac:dyDescent="0.35">
      <c r="A196" s="67" t="s">
        <v>427</v>
      </c>
      <c r="B196" s="68" t="s">
        <v>428</v>
      </c>
      <c r="C196" s="23" t="s">
        <v>59</v>
      </c>
      <c r="E196" s="22" t="s">
        <v>614</v>
      </c>
    </row>
    <row r="197" spans="1:5" ht="13.5" thickBot="1" x14ac:dyDescent="0.4">
      <c r="A197" s="75" t="s">
        <v>429</v>
      </c>
      <c r="B197" s="76" t="s">
        <v>430</v>
      </c>
      <c r="C197" s="32" t="s">
        <v>59</v>
      </c>
      <c r="E197" s="33" t="s">
        <v>615</v>
      </c>
    </row>
  </sheetData>
  <mergeCells count="1">
    <mergeCell ref="B1:C1"/>
  </mergeCells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F05DF-429D-42D6-9D09-D407C67CF969}">
  <dimension ref="A1:F333"/>
  <sheetViews>
    <sheetView workbookViewId="0">
      <pane xSplit="2" ySplit="1" topLeftCell="C257" activePane="bottomRight" state="frozen"/>
      <selection pane="topRight" activeCell="C1" sqref="C1"/>
      <selection pane="bottomLeft" activeCell="A2" sqref="A2"/>
      <selection pane="bottomRight" activeCell="C60" sqref="C60"/>
    </sheetView>
  </sheetViews>
  <sheetFormatPr defaultRowHeight="13.15" x14ac:dyDescent="0.35"/>
  <cols>
    <col min="1" max="1" width="37.46484375" style="38" customWidth="1"/>
    <col min="2" max="2" width="33.3984375" style="38" customWidth="1"/>
    <col min="3" max="3" width="26.06640625" style="38" customWidth="1"/>
    <col min="4" max="4" width="25.06640625" style="38" customWidth="1"/>
    <col min="5" max="5" width="9.06640625" style="38"/>
    <col min="6" max="6" width="54.19921875" style="38" customWidth="1"/>
    <col min="7" max="16384" width="9.06640625" style="38"/>
  </cols>
  <sheetData>
    <row r="1" spans="1:6" ht="13.5" thickBot="1" x14ac:dyDescent="0.4">
      <c r="A1" s="44" t="s">
        <v>1180</v>
      </c>
      <c r="B1" s="44" t="s">
        <v>616</v>
      </c>
      <c r="C1" s="45"/>
      <c r="D1" s="45"/>
    </row>
    <row r="2" spans="1:6" ht="13.5" thickBot="1" x14ac:dyDescent="0.4">
      <c r="A2" s="46" t="s">
        <v>27</v>
      </c>
      <c r="B2" s="47" t="s">
        <v>28</v>
      </c>
      <c r="C2" s="43" t="s">
        <v>1181</v>
      </c>
      <c r="D2" s="43" t="s">
        <v>1181</v>
      </c>
      <c r="F2" s="36" t="s">
        <v>117</v>
      </c>
    </row>
    <row r="3" spans="1:6" ht="12" customHeight="1" thickBot="1" x14ac:dyDescent="0.4">
      <c r="A3" s="80" t="s">
        <v>29</v>
      </c>
      <c r="B3" s="80" t="s">
        <v>30</v>
      </c>
      <c r="C3" s="23" t="s">
        <v>31</v>
      </c>
      <c r="D3" s="31" t="s">
        <v>31</v>
      </c>
      <c r="F3" s="39" t="str">
        <f>VLOOKUP(B3,[1]Sheet1!B$1:C$330,2,FALSE)</f>
        <v>Client</v>
      </c>
    </row>
    <row r="4" spans="1:6" ht="13.5" thickBot="1" x14ac:dyDescent="0.4">
      <c r="A4" s="136" t="s">
        <v>2501</v>
      </c>
      <c r="B4" s="136" t="s">
        <v>33</v>
      </c>
      <c r="C4" s="23" t="s">
        <v>34</v>
      </c>
      <c r="D4" s="23" t="s">
        <v>34</v>
      </c>
      <c r="F4" s="39" t="str">
        <f>VLOOKUP(B4,[1]Sheet1!B$1:C$330,2,FALSE)</f>
        <v>Sales Document</v>
      </c>
    </row>
    <row r="5" spans="1:6" ht="13.5" thickBot="1" x14ac:dyDescent="0.4">
      <c r="A5" s="136" t="s">
        <v>617</v>
      </c>
      <c r="B5" s="136" t="s">
        <v>618</v>
      </c>
      <c r="C5" s="23" t="s">
        <v>77</v>
      </c>
      <c r="D5" s="23" t="s">
        <v>619</v>
      </c>
      <c r="F5" s="39" t="str">
        <f>VLOOKUP(B5,[1]Sheet1!B$1:C$330,2,FALSE)</f>
        <v>Sales Document Item</v>
      </c>
    </row>
    <row r="6" spans="1:6" ht="13.5" thickBot="1" x14ac:dyDescent="0.4">
      <c r="A6" s="136" t="s">
        <v>620</v>
      </c>
      <c r="B6" s="136" t="s">
        <v>621</v>
      </c>
      <c r="C6" s="23" t="s">
        <v>622</v>
      </c>
      <c r="D6" s="23" t="s">
        <v>622</v>
      </c>
      <c r="F6" s="39" t="str">
        <f>VLOOKUP(B6,[1]Sheet1!B$1:C$330,2,FALSE)</f>
        <v>Material Number</v>
      </c>
    </row>
    <row r="7" spans="1:6" x14ac:dyDescent="0.35">
      <c r="A7" s="63" t="s">
        <v>623</v>
      </c>
      <c r="B7" s="58" t="s">
        <v>624</v>
      </c>
      <c r="C7" s="23" t="s">
        <v>622</v>
      </c>
      <c r="D7" s="23" t="s">
        <v>622</v>
      </c>
      <c r="F7" s="39" t="str">
        <f>VLOOKUP(B7,[1]Sheet1!B$1:C$330,2,FALSE)</f>
        <v>Material entered</v>
      </c>
    </row>
    <row r="8" spans="1:6" x14ac:dyDescent="0.35">
      <c r="A8" s="59" t="s">
        <v>625</v>
      </c>
      <c r="B8" s="59" t="s">
        <v>626</v>
      </c>
      <c r="C8" s="23" t="s">
        <v>59</v>
      </c>
      <c r="D8" s="23" t="s">
        <v>59</v>
      </c>
      <c r="F8" s="39" t="str">
        <f>VLOOKUP(B8,[1]Sheet1!B$1:C$330,2,FALSE)</f>
        <v>Pricing Reference Material</v>
      </c>
    </row>
    <row r="9" spans="1:6" x14ac:dyDescent="0.35">
      <c r="A9" s="59" t="s">
        <v>627</v>
      </c>
      <c r="B9" s="59" t="s">
        <v>628</v>
      </c>
      <c r="C9" s="23" t="s">
        <v>59</v>
      </c>
      <c r="D9" s="23" t="s">
        <v>59</v>
      </c>
      <c r="F9" s="39" t="str">
        <f>VLOOKUP(B9,[1]Sheet1!B$1:C$330,2,FALSE)</f>
        <v>Batch Number</v>
      </c>
    </row>
    <row r="10" spans="1:6" x14ac:dyDescent="0.35">
      <c r="A10" s="59" t="s">
        <v>629</v>
      </c>
      <c r="B10" s="59" t="s">
        <v>630</v>
      </c>
      <c r="C10" s="23" t="s">
        <v>631</v>
      </c>
      <c r="D10" s="23" t="s">
        <v>631</v>
      </c>
      <c r="F10" s="39" t="str">
        <f>VLOOKUP(B10,[1]Sheet1!B$1:C$330,2,FALSE)</f>
        <v>Material Group</v>
      </c>
    </row>
    <row r="11" spans="1:6" x14ac:dyDescent="0.35">
      <c r="A11" s="59" t="s">
        <v>117</v>
      </c>
      <c r="B11" s="59" t="s">
        <v>632</v>
      </c>
      <c r="C11" s="23" t="s">
        <v>633</v>
      </c>
      <c r="D11" s="23" t="s">
        <v>633</v>
      </c>
      <c r="F11" s="39" t="str">
        <f>VLOOKUP(B11,[1]Sheet1!B$1:C$330,2,FALSE)</f>
        <v>Short text for sales order item</v>
      </c>
    </row>
    <row r="12" spans="1:6" x14ac:dyDescent="0.35">
      <c r="A12" s="59" t="s">
        <v>634</v>
      </c>
      <c r="B12" s="59" t="s">
        <v>635</v>
      </c>
      <c r="C12" s="23" t="s">
        <v>636</v>
      </c>
      <c r="D12" s="23" t="s">
        <v>637</v>
      </c>
      <c r="F12" s="39" t="str">
        <f>VLOOKUP(B12,[1]Sheet1!B$1:C$330,2,FALSE)</f>
        <v>Sales document item category</v>
      </c>
    </row>
    <row r="13" spans="1:6" x14ac:dyDescent="0.35">
      <c r="A13" s="59" t="s">
        <v>638</v>
      </c>
      <c r="B13" s="59" t="s">
        <v>639</v>
      </c>
      <c r="C13" s="23" t="s">
        <v>59</v>
      </c>
      <c r="D13" s="23" t="s">
        <v>59</v>
      </c>
      <c r="F13" s="39" t="str">
        <f>VLOOKUP(B13,[1]Sheet1!B$1:C$330,2,FALSE)</f>
        <v>Item Type</v>
      </c>
    </row>
    <row r="14" spans="1:6" x14ac:dyDescent="0.35">
      <c r="A14" s="59" t="s">
        <v>640</v>
      </c>
      <c r="B14" s="59" t="s">
        <v>641</v>
      </c>
      <c r="C14" s="23" t="s">
        <v>59</v>
      </c>
      <c r="D14" s="23" t="s">
        <v>59</v>
      </c>
      <c r="F14" s="39" t="str">
        <f>VLOOKUP(B14,[1]Sheet1!B$1:C$330,2,FALSE)</f>
        <v>Item Is Relevant for Delivery</v>
      </c>
    </row>
    <row r="15" spans="1:6" x14ac:dyDescent="0.35">
      <c r="A15" s="59" t="s">
        <v>642</v>
      </c>
      <c r="B15" s="59" t="s">
        <v>643</v>
      </c>
      <c r="C15" s="23" t="s">
        <v>190</v>
      </c>
      <c r="D15" s="23" t="s">
        <v>190</v>
      </c>
      <c r="F15" s="39" t="str">
        <f>VLOOKUP(B15,[1]Sheet1!B$1:C$330,2,FALSE)</f>
        <v>Relevant for Billing</v>
      </c>
    </row>
    <row r="16" spans="1:6" x14ac:dyDescent="0.35">
      <c r="A16" s="59" t="s">
        <v>644</v>
      </c>
      <c r="B16" s="59" t="s">
        <v>645</v>
      </c>
      <c r="C16" s="23" t="s">
        <v>53</v>
      </c>
      <c r="D16" s="23" t="s">
        <v>77</v>
      </c>
      <c r="F16" s="39" t="str">
        <f>VLOOKUP(B16,[1]Sheet1!B$1:C$330,2,FALSE)</f>
        <v>Higher-Level item in bill of material structures</v>
      </c>
    </row>
    <row r="17" spans="1:6" x14ac:dyDescent="0.35">
      <c r="A17" s="59" t="s">
        <v>646</v>
      </c>
      <c r="B17" s="59" t="s">
        <v>647</v>
      </c>
      <c r="C17" s="23" t="s">
        <v>53</v>
      </c>
      <c r="D17" s="23" t="s">
        <v>53</v>
      </c>
      <c r="F17" s="39" t="str">
        <f>VLOOKUP(B17,[1]Sheet1!B$1:C$330,2,FALSE)</f>
        <v>Item for which this item is an alternative</v>
      </c>
    </row>
    <row r="18" spans="1:6" x14ac:dyDescent="0.35">
      <c r="A18" s="59" t="s">
        <v>282</v>
      </c>
      <c r="B18" s="59" t="s">
        <v>648</v>
      </c>
      <c r="C18" s="23" t="s">
        <v>59</v>
      </c>
      <c r="D18" s="23" t="s">
        <v>59</v>
      </c>
      <c r="F18" s="39" t="str">
        <f>VLOOKUP(B18,[1]Sheet1!B$1:C$330,2,FALSE)</f>
        <v>Reason for Rejection of Quotations and Sales Orders</v>
      </c>
    </row>
    <row r="19" spans="1:6" x14ac:dyDescent="0.35">
      <c r="A19" s="59" t="s">
        <v>649</v>
      </c>
      <c r="B19" s="59" t="s">
        <v>650</v>
      </c>
      <c r="C19" s="23" t="s">
        <v>59</v>
      </c>
      <c r="D19" s="23" t="s">
        <v>59</v>
      </c>
      <c r="F19" s="39" t="str">
        <f>VLOOKUP(B19,[1]Sheet1!B$1:C$330,2,FALSE)</f>
        <v>Product hierarchy</v>
      </c>
    </row>
    <row r="20" spans="1:6" x14ac:dyDescent="0.35">
      <c r="A20" s="59" t="s">
        <v>651</v>
      </c>
      <c r="B20" s="59" t="s">
        <v>652</v>
      </c>
      <c r="C20" s="26">
        <v>0</v>
      </c>
      <c r="D20" s="26">
        <v>0</v>
      </c>
      <c r="F20" s="39" t="str">
        <f>VLOOKUP(B20,[1]Sheet1!B$1:C$330,2,FALSE)</f>
        <v>Target Value for Outline Agreement in Document Currency</v>
      </c>
    </row>
    <row r="21" spans="1:6" x14ac:dyDescent="0.35">
      <c r="A21" s="60" t="s">
        <v>653</v>
      </c>
      <c r="B21" s="59" t="s">
        <v>654</v>
      </c>
      <c r="C21" s="29">
        <v>0</v>
      </c>
      <c r="D21" s="29">
        <v>0</v>
      </c>
      <c r="F21" s="39" t="str">
        <f>VLOOKUP(B21,[1]Sheet1!B$1:C$330,2,FALSE)</f>
        <v>Target Quantity in Sales Units</v>
      </c>
    </row>
    <row r="22" spans="1:6" x14ac:dyDescent="0.35">
      <c r="A22" s="59" t="s">
        <v>655</v>
      </c>
      <c r="B22" s="59" t="s">
        <v>656</v>
      </c>
      <c r="C22" s="23" t="s">
        <v>657</v>
      </c>
      <c r="D22" s="23" t="s">
        <v>657</v>
      </c>
      <c r="F22" s="39" t="str">
        <f>VLOOKUP(B22,[1]Sheet1!B$1:C$330,2,FALSE)</f>
        <v>Target Quantity UoM</v>
      </c>
    </row>
    <row r="23" spans="1:6" x14ac:dyDescent="0.35">
      <c r="A23" s="59" t="s">
        <v>658</v>
      </c>
      <c r="B23" s="59" t="s">
        <v>659</v>
      </c>
      <c r="C23" s="29">
        <v>1</v>
      </c>
      <c r="D23" s="29">
        <v>1</v>
      </c>
      <c r="F23" s="39" t="str">
        <f>VLOOKUP(B23,[1]Sheet1!B$1:C$330,2,FALSE)</f>
        <v>Factor for Converting Sales Units to Base Units (Target Qty)</v>
      </c>
    </row>
    <row r="24" spans="1:6" x14ac:dyDescent="0.35">
      <c r="A24" s="59" t="s">
        <v>658</v>
      </c>
      <c r="B24" s="59" t="s">
        <v>660</v>
      </c>
      <c r="C24" s="29">
        <v>1</v>
      </c>
      <c r="D24" s="29">
        <v>1</v>
      </c>
      <c r="F24" s="39" t="str">
        <f>VLOOKUP(B24,[1]Sheet1!B$1:C$330,2,FALSE)</f>
        <v>Factor for Converting Sales Units to Base Units (Target Qty)</v>
      </c>
    </row>
    <row r="25" spans="1:6" x14ac:dyDescent="0.35">
      <c r="A25" s="59" t="s">
        <v>661</v>
      </c>
      <c r="B25" s="59" t="s">
        <v>662</v>
      </c>
      <c r="C25" s="23" t="s">
        <v>657</v>
      </c>
      <c r="D25" s="23" t="s">
        <v>657</v>
      </c>
      <c r="F25" s="39" t="str">
        <f>VLOOKUP(B25,[1]Sheet1!B$1:C$330,2,FALSE)</f>
        <v>Base Unit of Measure</v>
      </c>
    </row>
    <row r="26" spans="1:6" x14ac:dyDescent="0.35">
      <c r="A26" s="60" t="s">
        <v>663</v>
      </c>
      <c r="B26" s="59" t="s">
        <v>664</v>
      </c>
      <c r="C26" s="29">
        <v>0</v>
      </c>
      <c r="D26" s="29">
        <v>0</v>
      </c>
      <c r="F26" s="39" t="str">
        <f>VLOOKUP(B26,[1]Sheet1!B$1:C$330,2,FALSE)</f>
        <v>Scale Quantity in base unit of measure</v>
      </c>
    </row>
    <row r="27" spans="1:6" x14ac:dyDescent="0.35">
      <c r="A27" s="60" t="s">
        <v>665</v>
      </c>
      <c r="B27" s="59" t="s">
        <v>666</v>
      </c>
      <c r="C27" s="29">
        <v>0</v>
      </c>
      <c r="D27" s="29">
        <v>0</v>
      </c>
      <c r="F27" s="39" t="str">
        <f>VLOOKUP(B27,[1]Sheet1!B$1:C$330,2,FALSE)</f>
        <v>Rounding quantity for delivery</v>
      </c>
    </row>
    <row r="28" spans="1:6" x14ac:dyDescent="0.35">
      <c r="A28" s="59" t="s">
        <v>667</v>
      </c>
      <c r="B28" s="59" t="s">
        <v>668</v>
      </c>
      <c r="C28" s="24"/>
      <c r="D28" s="24"/>
      <c r="F28" s="39" t="str">
        <f>VLOOKUP(B28,[1]Sheet1!B$1:C$330,2,FALSE)</f>
        <v>Reconciliation date for agreed cumulative quantity</v>
      </c>
    </row>
    <row r="29" spans="1:6" x14ac:dyDescent="0.35">
      <c r="A29" s="59" t="s">
        <v>669</v>
      </c>
      <c r="B29" s="59" t="s">
        <v>670</v>
      </c>
      <c r="C29" s="29">
        <v>0</v>
      </c>
      <c r="D29" s="29">
        <v>0</v>
      </c>
      <c r="F29" s="39" t="str">
        <f>VLOOKUP(B29,[1]Sheet1!B$1:C$330,2,FALSE)</f>
        <v>Allowed deviation in quantity (absolute)</v>
      </c>
    </row>
    <row r="30" spans="1:6" x14ac:dyDescent="0.35">
      <c r="A30" s="59" t="s">
        <v>671</v>
      </c>
      <c r="B30" s="59" t="s">
        <v>672</v>
      </c>
      <c r="C30" s="23" t="s">
        <v>59</v>
      </c>
      <c r="D30" s="23" t="s">
        <v>59</v>
      </c>
      <c r="F30" s="39" t="str">
        <f>VLOOKUP(B30,[1]Sheet1!B$1:C$330,2,FALSE)</f>
        <v>Item Number of the Underlying Purchase Order</v>
      </c>
    </row>
    <row r="31" spans="1:6" x14ac:dyDescent="0.35">
      <c r="A31" s="59" t="s">
        <v>673</v>
      </c>
      <c r="B31" s="59" t="s">
        <v>674</v>
      </c>
      <c r="C31" s="23" t="s">
        <v>59</v>
      </c>
      <c r="D31" s="23" t="s">
        <v>59</v>
      </c>
      <c r="F31" s="39" t="str">
        <f>VLOOKUP(B31,[1]Sheet1!B$1:C$330,2,FALSE)</f>
        <v>Material Number Used by Customer</v>
      </c>
    </row>
    <row r="32" spans="1:6" x14ac:dyDescent="0.35">
      <c r="A32" s="59" t="s">
        <v>675</v>
      </c>
      <c r="B32" s="59" t="s">
        <v>676</v>
      </c>
      <c r="C32" s="29">
        <v>0</v>
      </c>
      <c r="D32" s="29">
        <v>0</v>
      </c>
      <c r="F32" s="39" t="str">
        <f>VLOOKUP(B32,[1]Sheet1!B$1:C$330,2,FALSE)</f>
        <v>Allowed deviation in quantity (in percent)</v>
      </c>
    </row>
    <row r="33" spans="1:6" x14ac:dyDescent="0.35">
      <c r="A33" s="59" t="s">
        <v>677</v>
      </c>
      <c r="B33" s="59" t="s">
        <v>678</v>
      </c>
      <c r="C33" s="29">
        <v>0</v>
      </c>
      <c r="D33" s="29">
        <v>0</v>
      </c>
      <c r="F33" s="39" t="str">
        <f>VLOOKUP(B33,[1]Sheet1!B$1:C$330,2,FALSE)</f>
        <v>Days by which the quantity can be shifted</v>
      </c>
    </row>
    <row r="34" spans="1:6" x14ac:dyDescent="0.35">
      <c r="A34" s="59" t="s">
        <v>679</v>
      </c>
      <c r="B34" s="59" t="s">
        <v>680</v>
      </c>
      <c r="C34" s="23" t="s">
        <v>59</v>
      </c>
      <c r="D34" s="23" t="s">
        <v>59</v>
      </c>
      <c r="F34" s="39" t="str">
        <f>VLOOKUP(B34,[1]Sheet1!B$1:C$330,2,FALSE)</f>
        <v>Repair Processing: Classification of Items</v>
      </c>
    </row>
    <row r="35" spans="1:6" x14ac:dyDescent="0.35">
      <c r="A35" s="59" t="s">
        <v>191</v>
      </c>
      <c r="B35" s="59" t="s">
        <v>681</v>
      </c>
      <c r="C35" s="23" t="s">
        <v>59</v>
      </c>
      <c r="D35" s="23" t="s">
        <v>59</v>
      </c>
      <c r="F35" s="39" t="str">
        <f>VLOOKUP(B35,[1]Sheet1!B$1:C$330,2,FALSE)</f>
        <v>Usage Indicator</v>
      </c>
    </row>
    <row r="36" spans="1:6" x14ac:dyDescent="0.35">
      <c r="A36" s="59" t="s">
        <v>682</v>
      </c>
      <c r="B36" s="59" t="s">
        <v>683</v>
      </c>
      <c r="C36" s="23" t="s">
        <v>53</v>
      </c>
      <c r="D36" s="23" t="s">
        <v>53</v>
      </c>
      <c r="F36" s="39" t="str">
        <f>VLOOKUP(B36,[1]Sheet1!B$1:C$330,2,FALSE)</f>
        <v>Delivery Group (Items are delivered together)</v>
      </c>
    </row>
    <row r="37" spans="1:6" x14ac:dyDescent="0.35">
      <c r="A37" s="59" t="s">
        <v>684</v>
      </c>
      <c r="B37" s="59" t="s">
        <v>685</v>
      </c>
      <c r="C37" s="23" t="s">
        <v>59</v>
      </c>
      <c r="D37" s="23" t="s">
        <v>686</v>
      </c>
      <c r="F37" s="39" t="str">
        <f>VLOOKUP(B37,[1]Sheet1!B$1:C$330,2,FALSE)</f>
        <v>Quantity is fixed</v>
      </c>
    </row>
    <row r="38" spans="1:6" x14ac:dyDescent="0.35">
      <c r="A38" s="59" t="s">
        <v>687</v>
      </c>
      <c r="B38" s="59" t="s">
        <v>688</v>
      </c>
      <c r="C38" s="23" t="s">
        <v>59</v>
      </c>
      <c r="D38" s="23" t="s">
        <v>59</v>
      </c>
      <c r="F38" s="39" t="str">
        <f>VLOOKUP(B38,[1]Sheet1!B$1:C$330,2,FALSE)</f>
        <v>Unlimited Overdelivery Allowed</v>
      </c>
    </row>
    <row r="39" spans="1:6" x14ac:dyDescent="0.35">
      <c r="A39" s="60" t="s">
        <v>689</v>
      </c>
      <c r="B39" s="59" t="s">
        <v>690</v>
      </c>
      <c r="C39" s="48">
        <v>0</v>
      </c>
      <c r="D39" s="48">
        <v>0</v>
      </c>
      <c r="F39" s="39" t="str">
        <f>VLOOKUP(B39,[1]Sheet1!B$1:C$330,2,FALSE)</f>
        <v>Overdelivery Tolerance Limit</v>
      </c>
    </row>
    <row r="40" spans="1:6" x14ac:dyDescent="0.35">
      <c r="A40" s="60" t="s">
        <v>691</v>
      </c>
      <c r="B40" s="59" t="s">
        <v>692</v>
      </c>
      <c r="C40" s="48">
        <v>0</v>
      </c>
      <c r="D40" s="48">
        <v>0</v>
      </c>
      <c r="F40" s="39" t="str">
        <f>VLOOKUP(B40,[1]Sheet1!B$1:C$330,2,FALSE)</f>
        <v>Underdelivery Tolerance Limit</v>
      </c>
    </row>
    <row r="41" spans="1:6" x14ac:dyDescent="0.35">
      <c r="A41" s="59" t="s">
        <v>66</v>
      </c>
      <c r="B41" s="59" t="s">
        <v>693</v>
      </c>
      <c r="C41" s="23" t="s">
        <v>59</v>
      </c>
      <c r="D41" s="23" t="s">
        <v>59</v>
      </c>
      <c r="F41" s="39" t="str">
        <f>VLOOKUP(B41,[1]Sheet1!B$1:C$330,2,FALSE)</f>
        <v>Billing Block for Item</v>
      </c>
    </row>
    <row r="42" spans="1:6" x14ac:dyDescent="0.35">
      <c r="A42" s="59" t="s">
        <v>370</v>
      </c>
      <c r="B42" s="59" t="s">
        <v>694</v>
      </c>
      <c r="C42" s="23" t="s">
        <v>59</v>
      </c>
      <c r="D42" s="23" t="s">
        <v>59</v>
      </c>
      <c r="F42" s="39" t="str">
        <f>VLOOKUP(B42,[1]Sheet1!B$1:C$330,2,FALSE)</f>
        <v>Replacement part</v>
      </c>
    </row>
    <row r="43" spans="1:6" x14ac:dyDescent="0.35">
      <c r="A43" s="59" t="s">
        <v>695</v>
      </c>
      <c r="B43" s="59" t="s">
        <v>696</v>
      </c>
      <c r="C43" s="23" t="s">
        <v>59</v>
      </c>
      <c r="D43" s="23" t="s">
        <v>59</v>
      </c>
      <c r="F43" s="39" t="str">
        <f>VLOOKUP(B43,[1]Sheet1!B$1:C$330,2,FALSE)</f>
        <v>Method of billing for CO/PPC orders</v>
      </c>
    </row>
    <row r="44" spans="1:6" x14ac:dyDescent="0.35">
      <c r="A44" s="59" t="s">
        <v>78</v>
      </c>
      <c r="B44" s="59" t="s">
        <v>79</v>
      </c>
      <c r="C44" s="23" t="s">
        <v>80</v>
      </c>
      <c r="D44" s="23" t="s">
        <v>80</v>
      </c>
      <c r="F44" s="39" t="str">
        <f>VLOOKUP(B44,[1]Sheet1!B$1:C$330,2,FALSE)</f>
        <v>Division</v>
      </c>
    </row>
    <row r="45" spans="1:6" x14ac:dyDescent="0.35">
      <c r="A45" s="59" t="s">
        <v>85</v>
      </c>
      <c r="B45" s="59" t="s">
        <v>86</v>
      </c>
      <c r="C45" s="23" t="s">
        <v>59</v>
      </c>
      <c r="D45" s="23" t="s">
        <v>59</v>
      </c>
      <c r="F45" s="39" t="str">
        <f>VLOOKUP(B45,[1]Sheet1!B$1:C$330,2,FALSE)</f>
        <v>Business Area</v>
      </c>
    </row>
    <row r="46" spans="1:6" ht="13.5" thickBot="1" x14ac:dyDescent="0.4">
      <c r="A46" s="62" t="s">
        <v>68</v>
      </c>
      <c r="B46" s="62" t="s">
        <v>69</v>
      </c>
      <c r="C46" s="26">
        <v>17199</v>
      </c>
      <c r="D46" s="26">
        <v>0</v>
      </c>
      <c r="F46" s="39" t="str">
        <f>VLOOKUP(B46,[1]Sheet1!B$1:C$330,2,FALSE)</f>
        <v>Net Value of the Order Item in Document Currency</v>
      </c>
    </row>
    <row r="47" spans="1:6" ht="13.5" thickBot="1" x14ac:dyDescent="0.4">
      <c r="A47" s="136" t="s">
        <v>70</v>
      </c>
      <c r="B47" s="136" t="s">
        <v>71</v>
      </c>
      <c r="C47" s="23" t="s">
        <v>72</v>
      </c>
      <c r="D47" s="23" t="s">
        <v>72</v>
      </c>
      <c r="F47" s="39" t="str">
        <f>VLOOKUP(B47,[1]Sheet1!B$1:C$330,2,FALSE)</f>
        <v>SD Document Currency</v>
      </c>
    </row>
    <row r="48" spans="1:6" x14ac:dyDescent="0.35">
      <c r="A48" s="58" t="s">
        <v>697</v>
      </c>
      <c r="B48" s="58" t="s">
        <v>698</v>
      </c>
      <c r="C48" s="29">
        <v>0</v>
      </c>
      <c r="D48" s="29">
        <v>0</v>
      </c>
      <c r="F48" s="39" t="str">
        <f>VLOOKUP(B48,[1]Sheet1!B$1:C$330,2,FALSE)</f>
        <v>Maximum Number of Partial Deliveries Allowed Per Item</v>
      </c>
    </row>
    <row r="49" spans="1:6" x14ac:dyDescent="0.35">
      <c r="A49" s="59" t="s">
        <v>697</v>
      </c>
      <c r="B49" s="59" t="s">
        <v>699</v>
      </c>
      <c r="C49" s="23" t="s">
        <v>59</v>
      </c>
      <c r="D49" s="23" t="s">
        <v>59</v>
      </c>
      <c r="F49" s="39" t="str">
        <f>VLOOKUP(B49,[1]Sheet1!B$1:C$330,2,FALSE)</f>
        <v>Partial delivery at item level</v>
      </c>
    </row>
    <row r="50" spans="1:6" ht="13.5" thickBot="1" x14ac:dyDescent="0.4">
      <c r="A50" s="62" t="s">
        <v>700</v>
      </c>
      <c r="B50" s="62" t="s">
        <v>701</v>
      </c>
      <c r="C50" s="23" t="s">
        <v>59</v>
      </c>
      <c r="D50" s="23" t="s">
        <v>59</v>
      </c>
      <c r="F50" s="39" t="str">
        <f>VLOOKUP(B50,[1]Sheet1!B$1:C$330,2,FALSE)</f>
        <v>Batch split allowed</v>
      </c>
    </row>
    <row r="51" spans="1:6" ht="13.5" thickBot="1" x14ac:dyDescent="0.4">
      <c r="A51" s="139" t="s">
        <v>702</v>
      </c>
      <c r="B51" s="136" t="s">
        <v>703</v>
      </c>
      <c r="C51" s="29">
        <v>980</v>
      </c>
      <c r="D51" s="29">
        <v>20</v>
      </c>
      <c r="F51" s="39" t="str">
        <f>VLOOKUP(B51,[1]Sheet1!B$1:C$330,2,FALSE)</f>
        <v>Cumulative order quantity in sales units</v>
      </c>
    </row>
    <row r="52" spans="1:6" ht="13.5" thickBot="1" x14ac:dyDescent="0.4">
      <c r="A52" s="49" t="s">
        <v>704</v>
      </c>
      <c r="B52" s="50" t="s">
        <v>705</v>
      </c>
      <c r="C52" s="29">
        <v>980</v>
      </c>
      <c r="D52" s="29">
        <v>20</v>
      </c>
      <c r="F52" s="39" t="str">
        <f>VLOOKUP(B52,[1]Sheet1!B$1:C$330,2,FALSE)</f>
        <v>Cumulative Required Delivery Qty (All Dlv-Relev.Sched.Lines)</v>
      </c>
    </row>
    <row r="53" spans="1:6" x14ac:dyDescent="0.35">
      <c r="A53" s="63" t="s">
        <v>706</v>
      </c>
      <c r="B53" s="58" t="s">
        <v>707</v>
      </c>
      <c r="C53" s="29">
        <v>980</v>
      </c>
      <c r="D53" s="29">
        <v>20</v>
      </c>
      <c r="F53" s="39" t="str">
        <f>VLOOKUP(B53,[1]Sheet1!B$1:C$330,2,FALSE)</f>
        <v>Cumulative Confirmed Quantity in Sales Unit</v>
      </c>
    </row>
    <row r="54" spans="1:6" ht="13.5" thickBot="1" x14ac:dyDescent="0.4">
      <c r="A54" s="61" t="s">
        <v>706</v>
      </c>
      <c r="B54" s="62" t="s">
        <v>708</v>
      </c>
      <c r="C54" s="29">
        <v>980</v>
      </c>
      <c r="D54" s="29">
        <v>20</v>
      </c>
      <c r="F54" s="39" t="str">
        <f>VLOOKUP(B54,[1]Sheet1!B$1:C$330,2,FALSE)</f>
        <v>Cumulative Confirmed Quantity in Base Unit</v>
      </c>
    </row>
    <row r="55" spans="1:6" ht="13.5" thickBot="1" x14ac:dyDescent="0.4">
      <c r="A55" s="50" t="s">
        <v>709</v>
      </c>
      <c r="B55" s="50" t="s">
        <v>710</v>
      </c>
      <c r="C55" s="23" t="s">
        <v>657</v>
      </c>
      <c r="D55" s="23" t="s">
        <v>657</v>
      </c>
      <c r="F55" s="39" t="str">
        <f>VLOOKUP(B55,[1]Sheet1!B$1:C$330,2,FALSE)</f>
        <v>Sales unit</v>
      </c>
    </row>
    <row r="56" spans="1:6" x14ac:dyDescent="0.35">
      <c r="A56" s="58" t="s">
        <v>711</v>
      </c>
      <c r="B56" s="58" t="s">
        <v>712</v>
      </c>
      <c r="C56" s="29">
        <v>1</v>
      </c>
      <c r="D56" s="29">
        <v>1</v>
      </c>
      <c r="F56" s="39" t="str">
        <f>VLOOKUP(B56,[1]Sheet1!B$1:C$330,2,FALSE)</f>
        <v>Numerator (factor) for conversion of sales quantity into SKU</v>
      </c>
    </row>
    <row r="57" spans="1:6" x14ac:dyDescent="0.35">
      <c r="A57" s="60" t="s">
        <v>713</v>
      </c>
      <c r="B57" s="59" t="s">
        <v>714</v>
      </c>
      <c r="C57" s="29">
        <v>1</v>
      </c>
      <c r="D57" s="29">
        <v>1</v>
      </c>
      <c r="F57" s="39" t="str">
        <f>VLOOKUP(B57,[1]Sheet1!B$1:C$330,2,FALSE)</f>
        <v>Denominator (Divisor) for Conversion of Sales Qty into SKU</v>
      </c>
    </row>
    <row r="58" spans="1:6" x14ac:dyDescent="0.35">
      <c r="A58" s="59" t="s">
        <v>715</v>
      </c>
      <c r="B58" s="59" t="s">
        <v>716</v>
      </c>
      <c r="C58" s="29">
        <v>980</v>
      </c>
      <c r="D58" s="29">
        <v>20</v>
      </c>
      <c r="F58" s="39" t="str">
        <f>VLOOKUP(B58,[1]Sheet1!B$1:C$330,2,FALSE)</f>
        <v>Gross Weight of the Item</v>
      </c>
    </row>
    <row r="59" spans="1:6" x14ac:dyDescent="0.35">
      <c r="A59" s="59" t="s">
        <v>717</v>
      </c>
      <c r="B59" s="59" t="s">
        <v>718</v>
      </c>
      <c r="C59" s="29">
        <v>882</v>
      </c>
      <c r="D59" s="29">
        <v>18</v>
      </c>
      <c r="F59" s="39" t="str">
        <f>VLOOKUP(B59,[1]Sheet1!B$1:C$330,2,FALSE)</f>
        <v>Net Weight of the Item</v>
      </c>
    </row>
    <row r="60" spans="1:6" x14ac:dyDescent="0.35">
      <c r="A60" s="59" t="s">
        <v>719</v>
      </c>
      <c r="B60" s="59" t="s">
        <v>720</v>
      </c>
      <c r="C60" s="23" t="s">
        <v>721</v>
      </c>
      <c r="D60" s="23" t="s">
        <v>721</v>
      </c>
      <c r="F60" s="39" t="str">
        <f>VLOOKUP(B60,[1]Sheet1!B$1:C$330,2,FALSE)</f>
        <v>Weight Unit</v>
      </c>
    </row>
    <row r="61" spans="1:6" x14ac:dyDescent="0.35">
      <c r="A61" s="59" t="s">
        <v>722</v>
      </c>
      <c r="B61" s="59" t="s">
        <v>723</v>
      </c>
      <c r="C61" s="51">
        <v>0</v>
      </c>
      <c r="D61" s="51">
        <v>0</v>
      </c>
      <c r="F61" s="39" t="str">
        <f>VLOOKUP(B61,[1]Sheet1!B$1:C$330,2,FALSE)</f>
        <v>Volume of the item</v>
      </c>
    </row>
    <row r="62" spans="1:6" x14ac:dyDescent="0.35">
      <c r="A62" s="59" t="s">
        <v>724</v>
      </c>
      <c r="B62" s="59" t="s">
        <v>725</v>
      </c>
      <c r="C62" s="23" t="s">
        <v>59</v>
      </c>
      <c r="D62" s="23" t="s">
        <v>59</v>
      </c>
      <c r="F62" s="39" t="str">
        <f>VLOOKUP(B62,[1]Sheet1!B$1:C$330,2,FALSE)</f>
        <v>Volume unit</v>
      </c>
    </row>
    <row r="63" spans="1:6" x14ac:dyDescent="0.35">
      <c r="A63" s="59" t="s">
        <v>726</v>
      </c>
      <c r="B63" s="59" t="s">
        <v>727</v>
      </c>
      <c r="C63" s="23" t="s">
        <v>59</v>
      </c>
      <c r="D63" s="23" t="s">
        <v>59</v>
      </c>
      <c r="F63" s="39" t="str">
        <f>VLOOKUP(B63,[1]Sheet1!B$1:C$330,2,FALSE)</f>
        <v>Originating document</v>
      </c>
    </row>
    <row r="64" spans="1:6" x14ac:dyDescent="0.35">
      <c r="A64" s="59" t="s">
        <v>617</v>
      </c>
      <c r="B64" s="59" t="s">
        <v>728</v>
      </c>
      <c r="C64" s="23" t="s">
        <v>53</v>
      </c>
      <c r="D64" s="23" t="s">
        <v>53</v>
      </c>
      <c r="F64" s="39" t="str">
        <f>VLOOKUP(B64,[1]Sheet1!B$1:C$330,2,FALSE)</f>
        <v>Originating item</v>
      </c>
    </row>
    <row r="65" spans="1:6" x14ac:dyDescent="0.35">
      <c r="A65" s="59" t="s">
        <v>195</v>
      </c>
      <c r="B65" s="59" t="s">
        <v>196</v>
      </c>
      <c r="C65" s="23" t="s">
        <v>59</v>
      </c>
      <c r="D65" s="23" t="s">
        <v>59</v>
      </c>
      <c r="F65" s="39" t="str">
        <f>VLOOKUP(B65,[1]Sheet1!B$1:C$330,2,FALSE)</f>
        <v>Document number of the reference document</v>
      </c>
    </row>
    <row r="66" spans="1:6" x14ac:dyDescent="0.35">
      <c r="A66" s="59" t="s">
        <v>729</v>
      </c>
      <c r="B66" s="59" t="s">
        <v>730</v>
      </c>
      <c r="C66" s="23" t="s">
        <v>53</v>
      </c>
      <c r="D66" s="23" t="s">
        <v>53</v>
      </c>
      <c r="F66" s="39" t="str">
        <f>VLOOKUP(B66,[1]Sheet1!B$1:C$330,2,FALSE)</f>
        <v>Item number of the reference item</v>
      </c>
    </row>
    <row r="67" spans="1:6" x14ac:dyDescent="0.35">
      <c r="A67" s="59" t="s">
        <v>731</v>
      </c>
      <c r="B67" s="59" t="s">
        <v>732</v>
      </c>
      <c r="C67" s="23" t="s">
        <v>59</v>
      </c>
      <c r="D67" s="23" t="s">
        <v>59</v>
      </c>
      <c r="F67" s="39" t="str">
        <f>VLOOKUP(B67,[1]Sheet1!B$1:C$330,2,FALSE)</f>
        <v>Complete reference indicator</v>
      </c>
    </row>
    <row r="68" spans="1:6" x14ac:dyDescent="0.35">
      <c r="A68" s="59" t="s">
        <v>687</v>
      </c>
      <c r="B68" s="59" t="s">
        <v>733</v>
      </c>
      <c r="C68" s="23" t="s">
        <v>59</v>
      </c>
      <c r="D68" s="23" t="s">
        <v>59</v>
      </c>
      <c r="F68" s="39" t="str">
        <f>VLOOKUP(B68,[1]Sheet1!B$1:C$330,2,FALSE)</f>
        <v>Update indicator for sales document document flow</v>
      </c>
    </row>
    <row r="69" spans="1:6" x14ac:dyDescent="0.35">
      <c r="A69" s="59" t="s">
        <v>734</v>
      </c>
      <c r="B69" s="59" t="s">
        <v>735</v>
      </c>
      <c r="C69" s="23" t="s">
        <v>59</v>
      </c>
      <c r="D69" s="23" t="s">
        <v>59</v>
      </c>
      <c r="F69" s="39" t="str">
        <f>VLOOKUP(B69,[1]Sheet1!B$1:C$330,2,FALSE)</f>
        <v>Completion Rule for Quotation / Contract</v>
      </c>
    </row>
    <row r="70" spans="1:6" ht="13.5" thickBot="1" x14ac:dyDescent="0.4">
      <c r="A70" s="62" t="s">
        <v>736</v>
      </c>
      <c r="B70" s="62" t="s">
        <v>737</v>
      </c>
      <c r="C70" s="23" t="s">
        <v>738</v>
      </c>
      <c r="D70" s="23" t="s">
        <v>738</v>
      </c>
      <c r="F70" s="39" t="str">
        <f>VLOOKUP(B70,[1]Sheet1!B$1:C$330,2,FALSE)</f>
        <v>Delivery Priority</v>
      </c>
    </row>
    <row r="71" spans="1:6" ht="13.5" thickBot="1" x14ac:dyDescent="0.4">
      <c r="A71" s="52" t="s">
        <v>739</v>
      </c>
      <c r="B71" s="52" t="s">
        <v>740</v>
      </c>
      <c r="C71" s="52" t="s">
        <v>74</v>
      </c>
      <c r="D71" s="52" t="s">
        <v>74</v>
      </c>
      <c r="F71" s="39" t="str">
        <f>VLOOKUP(B71,[1]Sheet1!B$1:C$330,2,FALSE)</f>
        <v>Plant (Own or External)</v>
      </c>
    </row>
    <row r="72" spans="1:6" x14ac:dyDescent="0.35">
      <c r="A72" s="58" t="s">
        <v>741</v>
      </c>
      <c r="B72" s="58" t="s">
        <v>742</v>
      </c>
      <c r="C72" s="23" t="s">
        <v>59</v>
      </c>
      <c r="D72" s="23" t="s">
        <v>59</v>
      </c>
      <c r="F72" s="39" t="str">
        <f>VLOOKUP(B72,[1]Sheet1!B$1:C$330,2,FALSE)</f>
        <v>Storage location</v>
      </c>
    </row>
    <row r="73" spans="1:6" x14ac:dyDescent="0.35">
      <c r="A73" s="59" t="s">
        <v>743</v>
      </c>
      <c r="B73" s="59" t="s">
        <v>744</v>
      </c>
      <c r="C73" s="23" t="s">
        <v>74</v>
      </c>
      <c r="D73" s="23" t="s">
        <v>74</v>
      </c>
      <c r="F73" s="39" t="str">
        <f>VLOOKUP(B73,[1]Sheet1!B$1:C$330,2,FALSE)</f>
        <v>Shipping Point/Receiving Point</v>
      </c>
    </row>
    <row r="74" spans="1:6" x14ac:dyDescent="0.35">
      <c r="A74" s="59" t="s">
        <v>745</v>
      </c>
      <c r="B74" s="59" t="s">
        <v>746</v>
      </c>
      <c r="C74" s="23" t="s">
        <v>747</v>
      </c>
      <c r="D74" s="23" t="s">
        <v>747</v>
      </c>
      <c r="F74" s="39" t="str">
        <f>VLOOKUP(B74,[1]Sheet1!B$1:C$330,2,FALSE)</f>
        <v>Route</v>
      </c>
    </row>
    <row r="75" spans="1:6" x14ac:dyDescent="0.35">
      <c r="A75" s="59" t="s">
        <v>748</v>
      </c>
      <c r="B75" s="59" t="s">
        <v>749</v>
      </c>
      <c r="C75" s="23" t="s">
        <v>59</v>
      </c>
      <c r="D75" s="23" t="s">
        <v>59</v>
      </c>
      <c r="F75" s="39" t="str">
        <f>VLOOKUP(B75,[1]Sheet1!B$1:C$330,2,FALSE)</f>
        <v>Origin of the bill of material</v>
      </c>
    </row>
    <row r="76" spans="1:6" x14ac:dyDescent="0.35">
      <c r="A76" s="59" t="s">
        <v>750</v>
      </c>
      <c r="B76" s="59" t="s">
        <v>751</v>
      </c>
      <c r="C76" s="24"/>
      <c r="D76" s="24"/>
      <c r="F76" s="39" t="str">
        <f>VLOOKUP(B76,[1]Sheet1!B$1:C$330,2,FALSE)</f>
        <v>Key date of the bill of material</v>
      </c>
    </row>
    <row r="77" spans="1:6" x14ac:dyDescent="0.35">
      <c r="A77" s="59" t="s">
        <v>752</v>
      </c>
      <c r="B77" s="59" t="s">
        <v>753</v>
      </c>
      <c r="C77" s="23" t="s">
        <v>59</v>
      </c>
      <c r="D77" s="23" t="s">
        <v>59</v>
      </c>
      <c r="F77" s="39" t="str">
        <f>VLOOKUP(B77,[1]Sheet1!B$1:C$330,2,FALSE)</f>
        <v>Bill of material</v>
      </c>
    </row>
    <row r="78" spans="1:6" x14ac:dyDescent="0.35">
      <c r="A78" s="60" t="s">
        <v>754</v>
      </c>
      <c r="B78" s="59" t="s">
        <v>755</v>
      </c>
      <c r="C78" s="29">
        <v>0</v>
      </c>
      <c r="D78" s="29">
        <v>0</v>
      </c>
      <c r="F78" s="39" t="str">
        <f>VLOOKUP(B78,[1]Sheet1!B$1:C$330,2,FALSE)</f>
        <v>Bill of material item number VBAP not used</v>
      </c>
    </row>
    <row r="79" spans="1:6" x14ac:dyDescent="0.35">
      <c r="A79" s="59" t="s">
        <v>114</v>
      </c>
      <c r="B79" s="59" t="s">
        <v>115</v>
      </c>
      <c r="C79" s="23" t="s">
        <v>116</v>
      </c>
      <c r="D79" s="23" t="s">
        <v>116</v>
      </c>
      <c r="F79" s="39" t="str">
        <f>VLOOKUP(B79,[1]Sheet1!B$1:C$330,2,FALSE)</f>
        <v>Order Probability of the Item</v>
      </c>
    </row>
    <row r="80" spans="1:6" x14ac:dyDescent="0.35">
      <c r="A80" s="59" t="s">
        <v>35</v>
      </c>
      <c r="B80" s="59" t="s">
        <v>36</v>
      </c>
      <c r="C80" s="24">
        <v>42333</v>
      </c>
      <c r="D80" s="24">
        <v>42333</v>
      </c>
      <c r="F80" s="39" t="str">
        <f>VLOOKUP(B80,[1]Sheet1!B$1:C$330,2,FALSE)</f>
        <v>Date on which the record was created</v>
      </c>
    </row>
    <row r="81" spans="1:6" x14ac:dyDescent="0.35">
      <c r="A81" s="59" t="s">
        <v>39</v>
      </c>
      <c r="B81" s="59" t="s">
        <v>40</v>
      </c>
      <c r="C81" s="23" t="s">
        <v>41</v>
      </c>
      <c r="D81" s="23" t="s">
        <v>41</v>
      </c>
      <c r="F81" s="39" t="str">
        <f>VLOOKUP(B81,[1]Sheet1!B$1:C$330,2,FALSE)</f>
        <v>Name of Person who Created the Object</v>
      </c>
    </row>
    <row r="82" spans="1:6" x14ac:dyDescent="0.35">
      <c r="A82" s="59" t="s">
        <v>37</v>
      </c>
      <c r="B82" s="59" t="s">
        <v>38</v>
      </c>
      <c r="C82" s="25">
        <v>0.19913194444443999</v>
      </c>
      <c r="D82" s="25">
        <v>0.19925925925926</v>
      </c>
      <c r="F82" s="39" t="str">
        <f>VLOOKUP(B82,[1]Sheet1!B$1:C$330,2,FALSE)</f>
        <v>Entry time</v>
      </c>
    </row>
    <row r="83" spans="1:6" x14ac:dyDescent="0.35">
      <c r="A83" s="59" t="s">
        <v>756</v>
      </c>
      <c r="B83" s="59" t="s">
        <v>757</v>
      </c>
      <c r="C83" s="23" t="s">
        <v>98</v>
      </c>
      <c r="D83" s="23" t="s">
        <v>98</v>
      </c>
      <c r="F83" s="39" t="str">
        <f>VLOOKUP(B83,[1]Sheet1!B$1:C$330,2,FALSE)</f>
        <v>Tax classification material</v>
      </c>
    </row>
    <row r="84" spans="1:6" x14ac:dyDescent="0.35">
      <c r="A84" s="59" t="s">
        <v>756</v>
      </c>
      <c r="B84" s="59" t="s">
        <v>758</v>
      </c>
      <c r="C84" s="23" t="s">
        <v>59</v>
      </c>
      <c r="D84" s="23" t="s">
        <v>59</v>
      </c>
      <c r="F84" s="39" t="str">
        <f>VLOOKUP(B84,[1]Sheet1!B$1:C$330,2,FALSE)</f>
        <v>Tax classification material</v>
      </c>
    </row>
    <row r="85" spans="1:6" x14ac:dyDescent="0.35">
      <c r="A85" s="59" t="s">
        <v>756</v>
      </c>
      <c r="B85" s="59" t="s">
        <v>759</v>
      </c>
      <c r="C85" s="23" t="s">
        <v>59</v>
      </c>
      <c r="D85" s="23" t="s">
        <v>59</v>
      </c>
      <c r="F85" s="39" t="str">
        <f>VLOOKUP(B85,[1]Sheet1!B$1:C$330,2,FALSE)</f>
        <v>Tax classification material</v>
      </c>
    </row>
    <row r="86" spans="1:6" x14ac:dyDescent="0.35">
      <c r="A86" s="59" t="s">
        <v>756</v>
      </c>
      <c r="B86" s="59" t="s">
        <v>760</v>
      </c>
      <c r="C86" s="23" t="s">
        <v>59</v>
      </c>
      <c r="D86" s="23" t="s">
        <v>59</v>
      </c>
      <c r="F86" s="39" t="str">
        <f>VLOOKUP(B86,[1]Sheet1!B$1:C$330,2,FALSE)</f>
        <v>Tax classification material</v>
      </c>
    </row>
    <row r="87" spans="1:6" x14ac:dyDescent="0.35">
      <c r="A87" s="59" t="s">
        <v>756</v>
      </c>
      <c r="B87" s="59" t="s">
        <v>761</v>
      </c>
      <c r="C87" s="23" t="s">
        <v>59</v>
      </c>
      <c r="D87" s="23" t="s">
        <v>59</v>
      </c>
      <c r="F87" s="39" t="str">
        <f>VLOOKUP(B87,[1]Sheet1!B$1:C$330,2,FALSE)</f>
        <v>Tax classification material</v>
      </c>
    </row>
    <row r="88" spans="1:6" x14ac:dyDescent="0.35">
      <c r="A88" s="59" t="s">
        <v>756</v>
      </c>
      <c r="B88" s="59" t="s">
        <v>762</v>
      </c>
      <c r="C88" s="23" t="s">
        <v>59</v>
      </c>
      <c r="D88" s="23" t="s">
        <v>59</v>
      </c>
      <c r="F88" s="39" t="str">
        <f>VLOOKUP(B88,[1]Sheet1!B$1:C$330,2,FALSE)</f>
        <v>Tax classification material</v>
      </c>
    </row>
    <row r="89" spans="1:6" x14ac:dyDescent="0.35">
      <c r="A89" s="59" t="s">
        <v>756</v>
      </c>
      <c r="B89" s="59" t="s">
        <v>763</v>
      </c>
      <c r="C89" s="23" t="s">
        <v>59</v>
      </c>
      <c r="D89" s="23" t="s">
        <v>59</v>
      </c>
      <c r="F89" s="39" t="str">
        <f>VLOOKUP(B89,[1]Sheet1!B$1:C$330,2,FALSE)</f>
        <v>Tax classification material</v>
      </c>
    </row>
    <row r="90" spans="1:6" x14ac:dyDescent="0.35">
      <c r="A90" s="59" t="s">
        <v>756</v>
      </c>
      <c r="B90" s="59" t="s">
        <v>764</v>
      </c>
      <c r="C90" s="23" t="s">
        <v>59</v>
      </c>
      <c r="D90" s="23" t="s">
        <v>59</v>
      </c>
      <c r="F90" s="39" t="str">
        <f>VLOOKUP(B90,[1]Sheet1!B$1:C$330,2,FALSE)</f>
        <v>Tax classification material</v>
      </c>
    </row>
    <row r="91" spans="1:6" x14ac:dyDescent="0.35">
      <c r="A91" s="59" t="s">
        <v>756</v>
      </c>
      <c r="B91" s="59" t="s">
        <v>765</v>
      </c>
      <c r="C91" s="23" t="s">
        <v>59</v>
      </c>
      <c r="D91" s="23" t="s">
        <v>59</v>
      </c>
      <c r="F91" s="39" t="str">
        <f>VLOOKUP(B91,[1]Sheet1!B$1:C$330,2,FALSE)</f>
        <v>Tax classification material</v>
      </c>
    </row>
    <row r="92" spans="1:6" x14ac:dyDescent="0.35">
      <c r="A92" s="59" t="s">
        <v>766</v>
      </c>
      <c r="B92" s="59" t="s">
        <v>767</v>
      </c>
      <c r="C92" s="26">
        <v>0</v>
      </c>
      <c r="D92" s="26">
        <v>0</v>
      </c>
      <c r="F92" s="39" t="str">
        <f>VLOOKUP(B92,[1]Sheet1!B$1:C$330,2,FALSE)</f>
        <v>Fixed shipping processing time in days (= setup time)</v>
      </c>
    </row>
    <row r="93" spans="1:6" x14ac:dyDescent="0.35">
      <c r="A93" s="59" t="s">
        <v>768</v>
      </c>
      <c r="B93" s="59" t="s">
        <v>769</v>
      </c>
      <c r="C93" s="26">
        <v>0</v>
      </c>
      <c r="D93" s="26">
        <v>0</v>
      </c>
      <c r="F93" s="39" t="str">
        <f>VLOOKUP(B93,[1]Sheet1!B$1:C$330,2,FALSE)</f>
        <v>Variable shipping processing time in days</v>
      </c>
    </row>
    <row r="94" spans="1:6" ht="13.5" thickBot="1" x14ac:dyDescent="0.4">
      <c r="A94" s="62" t="s">
        <v>770</v>
      </c>
      <c r="B94" s="62" t="s">
        <v>771</v>
      </c>
      <c r="C94" s="23" t="s">
        <v>59</v>
      </c>
      <c r="D94" s="23" t="s">
        <v>59</v>
      </c>
      <c r="F94" s="39" t="str">
        <f>VLOOKUP(B94,[1]Sheet1!B$1:C$330,2,FALSE)</f>
        <v>Preceding document has resulted from reference</v>
      </c>
    </row>
    <row r="95" spans="1:6" ht="13.5" thickBot="1" x14ac:dyDescent="0.4">
      <c r="A95" s="50" t="s">
        <v>772</v>
      </c>
      <c r="B95" s="50" t="s">
        <v>773</v>
      </c>
      <c r="C95" s="26">
        <v>17.55</v>
      </c>
      <c r="D95" s="26">
        <v>0</v>
      </c>
      <c r="F95" s="39" t="str">
        <f>VLOOKUP(B95,[1]Sheet1!B$1:C$330,2,FALSE)</f>
        <v>Net Price</v>
      </c>
    </row>
    <row r="96" spans="1:6" x14ac:dyDescent="0.35">
      <c r="A96" s="58" t="s">
        <v>774</v>
      </c>
      <c r="B96" s="58" t="s">
        <v>775</v>
      </c>
      <c r="C96" s="29">
        <v>1</v>
      </c>
      <c r="D96" s="29">
        <v>1</v>
      </c>
      <c r="F96" s="39" t="str">
        <f>VLOOKUP(B96,[1]Sheet1!B$1:C$330,2,FALSE)</f>
        <v>Condition Pricing Unit</v>
      </c>
    </row>
    <row r="97" spans="1:6" x14ac:dyDescent="0.35">
      <c r="A97" s="59" t="s">
        <v>655</v>
      </c>
      <c r="B97" s="59" t="s">
        <v>776</v>
      </c>
      <c r="C97" s="23" t="s">
        <v>657</v>
      </c>
      <c r="D97" s="23" t="s">
        <v>657</v>
      </c>
      <c r="F97" s="39" t="str">
        <f>VLOOKUP(B97,[1]Sheet1!B$1:C$330,2,FALSE)</f>
        <v>Condition Unit</v>
      </c>
    </row>
    <row r="98" spans="1:6" x14ac:dyDescent="0.35">
      <c r="A98" s="59" t="s">
        <v>777</v>
      </c>
      <c r="B98" s="59" t="s">
        <v>778</v>
      </c>
      <c r="C98" s="23" t="s">
        <v>59</v>
      </c>
      <c r="D98" s="23" t="s">
        <v>59</v>
      </c>
      <c r="F98" s="39" t="str">
        <f>VLOOKUP(B98,[1]Sheet1!B$1:C$330,2,FALSE)</f>
        <v>Returns Item</v>
      </c>
    </row>
    <row r="99" spans="1:6" x14ac:dyDescent="0.35">
      <c r="A99" s="59" t="s">
        <v>779</v>
      </c>
      <c r="B99" s="59" t="s">
        <v>780</v>
      </c>
      <c r="C99" s="23" t="s">
        <v>686</v>
      </c>
      <c r="D99" s="23" t="s">
        <v>686</v>
      </c>
      <c r="F99" s="39" t="str">
        <f>VLOOKUP(B99,[1]Sheet1!B$1:C$330,2,FALSE)</f>
        <v>Cash discount indicator</v>
      </c>
    </row>
    <row r="100" spans="1:6" x14ac:dyDescent="0.35">
      <c r="A100" s="59" t="s">
        <v>781</v>
      </c>
      <c r="B100" s="59" t="s">
        <v>782</v>
      </c>
      <c r="C100" s="23" t="s">
        <v>783</v>
      </c>
      <c r="D100" s="23" t="s">
        <v>783</v>
      </c>
      <c r="F100" s="39" t="str">
        <f>VLOOKUP(B100,[1]Sheet1!B$1:C$330,2,FALSE)</f>
        <v>Checking Group for Availability Check</v>
      </c>
    </row>
    <row r="101" spans="1:6" x14ac:dyDescent="0.35">
      <c r="A101" s="59" t="s">
        <v>784</v>
      </c>
      <c r="B101" s="59" t="s">
        <v>785</v>
      </c>
      <c r="C101" s="23" t="s">
        <v>190</v>
      </c>
      <c r="D101" s="23" t="s">
        <v>190</v>
      </c>
      <c r="F101" s="39" t="str">
        <f>VLOOKUP(B101,[1]Sheet1!B$1:C$330,2,FALSE)</f>
        <v>Summing up of requirements</v>
      </c>
    </row>
    <row r="102" spans="1:6" x14ac:dyDescent="0.35">
      <c r="A102" s="59" t="s">
        <v>786</v>
      </c>
      <c r="B102" s="59" t="s">
        <v>787</v>
      </c>
      <c r="C102" s="23" t="s">
        <v>59</v>
      </c>
      <c r="D102" s="23" t="s">
        <v>59</v>
      </c>
      <c r="F102" s="39" t="str">
        <f>VLOOKUP(B102,[1]Sheet1!B$1:C$330,2,FALSE)</f>
        <v>Material Price Group</v>
      </c>
    </row>
    <row r="103" spans="1:6" x14ac:dyDescent="0.35">
      <c r="A103" s="59" t="s">
        <v>788</v>
      </c>
      <c r="B103" s="59" t="s">
        <v>789</v>
      </c>
      <c r="C103" s="23" t="s">
        <v>110</v>
      </c>
      <c r="D103" s="23" t="s">
        <v>110</v>
      </c>
      <c r="F103" s="39" t="str">
        <f>VLOOKUP(B103,[1]Sheet1!B$1:C$330,2,FALSE)</f>
        <v>Account Assignment Group for Material</v>
      </c>
    </row>
    <row r="104" spans="1:6" x14ac:dyDescent="0.35">
      <c r="A104" s="59" t="s">
        <v>790</v>
      </c>
      <c r="B104" s="59" t="s">
        <v>791</v>
      </c>
      <c r="C104" s="23" t="s">
        <v>59</v>
      </c>
      <c r="D104" s="23" t="s">
        <v>59</v>
      </c>
      <c r="F104" s="39" t="str">
        <f>VLOOKUP(B104,[1]Sheet1!B$1:C$330,2,FALSE)</f>
        <v>Volume rebate group</v>
      </c>
    </row>
    <row r="105" spans="1:6" x14ac:dyDescent="0.35">
      <c r="A105" s="59" t="s">
        <v>792</v>
      </c>
      <c r="B105" s="59" t="s">
        <v>793</v>
      </c>
      <c r="C105" s="23" t="s">
        <v>59</v>
      </c>
      <c r="D105" s="23" t="s">
        <v>59</v>
      </c>
      <c r="F105" s="39" t="str">
        <f>VLOOKUP(B105,[1]Sheet1!B$1:C$330,2,FALSE)</f>
        <v>Commission group</v>
      </c>
    </row>
    <row r="106" spans="1:6" x14ac:dyDescent="0.35">
      <c r="A106" s="59" t="s">
        <v>794</v>
      </c>
      <c r="B106" s="59" t="s">
        <v>795</v>
      </c>
      <c r="C106" s="23" t="s">
        <v>59</v>
      </c>
      <c r="D106" s="23" t="s">
        <v>59</v>
      </c>
      <c r="F106" s="39" t="str">
        <f>VLOOKUP(B106,[1]Sheet1!B$1:C$330,2,FALSE)</f>
        <v>European Article Number (EAN) - obsolete!!!!!</v>
      </c>
    </row>
    <row r="107" spans="1:6" x14ac:dyDescent="0.35">
      <c r="A107" s="59" t="s">
        <v>796</v>
      </c>
      <c r="B107" s="59" t="s">
        <v>797</v>
      </c>
      <c r="C107" s="23" t="s">
        <v>686</v>
      </c>
      <c r="D107" s="23" t="s">
        <v>686</v>
      </c>
      <c r="F107" s="39" t="str">
        <f>VLOOKUP(B107,[1]Sheet1!B$1:C$330,2,FALSE)</f>
        <v>Pricing is OK</v>
      </c>
    </row>
    <row r="108" spans="1:6" x14ac:dyDescent="0.35">
      <c r="A108" s="59" t="s">
        <v>798</v>
      </c>
      <c r="B108" s="59" t="s">
        <v>799</v>
      </c>
      <c r="C108" s="23" t="s">
        <v>59</v>
      </c>
      <c r="D108" s="23" t="s">
        <v>59</v>
      </c>
      <c r="F108" s="39" t="str">
        <f>VLOOKUP(B108,[1]Sheet1!B$1:C$330,2,FALSE)</f>
        <v>Valuation Type</v>
      </c>
    </row>
    <row r="109" spans="1:6" x14ac:dyDescent="0.35">
      <c r="A109" s="59" t="s">
        <v>800</v>
      </c>
      <c r="B109" s="59" t="s">
        <v>801</v>
      </c>
      <c r="C109" s="23" t="s">
        <v>59</v>
      </c>
      <c r="D109" s="23" t="s">
        <v>59</v>
      </c>
      <c r="F109" s="39" t="str">
        <f>VLOOKUP(B109,[1]Sheet1!B$1:C$330,2,FALSE)</f>
        <v>Indicator: Separate valuation</v>
      </c>
    </row>
    <row r="110" spans="1:6" x14ac:dyDescent="0.35">
      <c r="A110" s="59" t="s">
        <v>802</v>
      </c>
      <c r="B110" s="59" t="s">
        <v>803</v>
      </c>
      <c r="C110" s="23" t="s">
        <v>59</v>
      </c>
      <c r="D110" s="23" t="s">
        <v>59</v>
      </c>
      <c r="F110" s="39" t="str">
        <f>VLOOKUP(B110,[1]Sheet1!B$1:C$330,2,FALSE)</f>
        <v>Batch management requirement indicator</v>
      </c>
    </row>
    <row r="111" spans="1:6" x14ac:dyDescent="0.35">
      <c r="A111" s="59" t="s">
        <v>804</v>
      </c>
      <c r="B111" s="59" t="s">
        <v>805</v>
      </c>
      <c r="C111" s="23" t="s">
        <v>59</v>
      </c>
      <c r="D111" s="23" t="s">
        <v>59</v>
      </c>
      <c r="F111" s="39" t="str">
        <f>VLOOKUP(B111,[1]Sheet1!B$1:C$330,2,FALSE)</f>
        <v>Batch management indicator (internal)</v>
      </c>
    </row>
    <row r="112" spans="1:6" x14ac:dyDescent="0.35">
      <c r="A112" s="60" t="s">
        <v>806</v>
      </c>
      <c r="B112" s="59" t="s">
        <v>807</v>
      </c>
      <c r="C112" s="29">
        <v>0</v>
      </c>
      <c r="D112" s="29">
        <v>0</v>
      </c>
      <c r="F112" s="39" t="str">
        <f>VLOOKUP(B112,[1]Sheet1!B$1:C$330,2,FALSE)</f>
        <v>Minimum Delivery Quantity in Delivery Note Processing</v>
      </c>
    </row>
    <row r="113" spans="1:6" x14ac:dyDescent="0.35">
      <c r="A113" s="59" t="s">
        <v>144</v>
      </c>
      <c r="B113" s="59" t="s">
        <v>145</v>
      </c>
      <c r="C113" s="23" t="s">
        <v>59</v>
      </c>
      <c r="D113" s="23" t="s">
        <v>59</v>
      </c>
      <c r="F113" s="39" t="str">
        <f>VLOOKUP(B113,[1]Sheet1!B$1:C$330,2,FALSE)</f>
        <v>Update Group for statistics update</v>
      </c>
    </row>
    <row r="114" spans="1:6" x14ac:dyDescent="0.35">
      <c r="A114" s="59" t="s">
        <v>808</v>
      </c>
      <c r="B114" s="59" t="s">
        <v>809</v>
      </c>
      <c r="C114" s="26">
        <v>13230</v>
      </c>
      <c r="D114" s="26">
        <v>270</v>
      </c>
      <c r="F114" s="39" t="str">
        <f>VLOOKUP(B114,[1]Sheet1!B$1:C$330,2,FALSE)</f>
        <v>Cost in document currency</v>
      </c>
    </row>
    <row r="115" spans="1:6" x14ac:dyDescent="0.35">
      <c r="A115" s="59" t="s">
        <v>810</v>
      </c>
      <c r="B115" s="59" t="s">
        <v>811</v>
      </c>
      <c r="C115" s="26">
        <v>17199</v>
      </c>
      <c r="D115" s="26">
        <v>0</v>
      </c>
      <c r="F115" s="39" t="str">
        <f>VLOOKUP(B115,[1]Sheet1!B$1:C$330,2,FALSE)</f>
        <v>Subtotal 1 from pricing procedure for condition</v>
      </c>
    </row>
    <row r="116" spans="1:6" x14ac:dyDescent="0.35">
      <c r="A116" s="59" t="s">
        <v>812</v>
      </c>
      <c r="B116" s="59" t="s">
        <v>813</v>
      </c>
      <c r="C116" s="26">
        <v>17199</v>
      </c>
      <c r="D116" s="26">
        <v>0</v>
      </c>
      <c r="F116" s="39" t="str">
        <f>VLOOKUP(B116,[1]Sheet1!B$1:C$330,2,FALSE)</f>
        <v>Subtotal 2 from pricing procedure for condition</v>
      </c>
    </row>
    <row r="117" spans="1:6" x14ac:dyDescent="0.35">
      <c r="A117" s="59" t="s">
        <v>814</v>
      </c>
      <c r="B117" s="59" t="s">
        <v>815</v>
      </c>
      <c r="C117" s="26">
        <v>17199</v>
      </c>
      <c r="D117" s="26">
        <v>0</v>
      </c>
      <c r="F117" s="39" t="str">
        <f>VLOOKUP(B117,[1]Sheet1!B$1:C$330,2,FALSE)</f>
        <v>Subtotal 3 from pricing procedure for condition</v>
      </c>
    </row>
    <row r="118" spans="1:6" x14ac:dyDescent="0.35">
      <c r="A118" s="59" t="s">
        <v>816</v>
      </c>
      <c r="B118" s="59" t="s">
        <v>817</v>
      </c>
      <c r="C118" s="26">
        <v>0</v>
      </c>
      <c r="D118" s="26">
        <v>0</v>
      </c>
      <c r="F118" s="39" t="str">
        <f>VLOOKUP(B118,[1]Sheet1!B$1:C$330,2,FALSE)</f>
        <v>Subtotal 4 from pricing procedure for condition</v>
      </c>
    </row>
    <row r="119" spans="1:6" x14ac:dyDescent="0.35">
      <c r="A119" s="59" t="s">
        <v>818</v>
      </c>
      <c r="B119" s="59" t="s">
        <v>819</v>
      </c>
      <c r="C119" s="26">
        <v>0</v>
      </c>
      <c r="D119" s="26">
        <v>0</v>
      </c>
      <c r="F119" s="39" t="str">
        <f>VLOOKUP(B119,[1]Sheet1!B$1:C$330,2,FALSE)</f>
        <v>Subtotal 5 from pricing procedure for condition</v>
      </c>
    </row>
    <row r="120" spans="1:6" x14ac:dyDescent="0.35">
      <c r="A120" s="59" t="s">
        <v>820</v>
      </c>
      <c r="B120" s="59" t="s">
        <v>821</v>
      </c>
      <c r="C120" s="26">
        <v>0</v>
      </c>
      <c r="D120" s="26">
        <v>0</v>
      </c>
      <c r="F120" s="39" t="str">
        <f>VLOOKUP(B120,[1]Sheet1!B$1:C$330,2,FALSE)</f>
        <v>Subtotal 6 from pricing procedure for condition</v>
      </c>
    </row>
    <row r="121" spans="1:6" x14ac:dyDescent="0.35">
      <c r="A121" s="59" t="s">
        <v>822</v>
      </c>
      <c r="B121" s="59" t="s">
        <v>823</v>
      </c>
      <c r="C121" s="53">
        <v>1</v>
      </c>
      <c r="D121" s="53">
        <v>1</v>
      </c>
      <c r="F121" s="39" t="str">
        <f>VLOOKUP(B121,[1]Sheet1!B$1:C$330,2,FALSE)</f>
        <v>Exchange rate for statistics (Exch.rate at time of creation)</v>
      </c>
    </row>
    <row r="122" spans="1:6" x14ac:dyDescent="0.35">
      <c r="A122" s="59" t="s">
        <v>147</v>
      </c>
      <c r="B122" s="59" t="s">
        <v>148</v>
      </c>
      <c r="C122" s="24"/>
      <c r="D122" s="24"/>
      <c r="F122" s="39" t="str">
        <f>VLOOKUP(B122,[1]Sheet1!B$1:C$330,2,FALSE)</f>
        <v>Date of Last Change</v>
      </c>
    </row>
    <row r="123" spans="1:6" x14ac:dyDescent="0.35">
      <c r="A123" s="59" t="s">
        <v>824</v>
      </c>
      <c r="B123" s="59" t="s">
        <v>825</v>
      </c>
      <c r="C123" s="23" t="s">
        <v>59</v>
      </c>
      <c r="D123" s="23" t="s">
        <v>59</v>
      </c>
      <c r="F123" s="39" t="str">
        <f>VLOOKUP(B123,[1]Sheet1!B$1:C$330,2,FALSE)</f>
        <v>International Article Number (EAN/UPC)</v>
      </c>
    </row>
    <row r="124" spans="1:6" x14ac:dyDescent="0.35">
      <c r="A124" s="59" t="s">
        <v>684</v>
      </c>
      <c r="B124" s="59" t="s">
        <v>826</v>
      </c>
      <c r="C124" s="23" t="s">
        <v>59</v>
      </c>
      <c r="D124" s="23" t="s">
        <v>59</v>
      </c>
      <c r="F124" s="39" t="str">
        <f>VLOOKUP(B124,[1]Sheet1!B$1:C$330,2,FALSE)</f>
        <v>Delivery Date and Quantity Fixed</v>
      </c>
    </row>
    <row r="125" spans="1:6" x14ac:dyDescent="0.35">
      <c r="A125" s="59" t="s">
        <v>827</v>
      </c>
      <c r="B125" s="59" t="s">
        <v>828</v>
      </c>
      <c r="C125" s="23" t="s">
        <v>829</v>
      </c>
      <c r="D125" s="23" t="s">
        <v>829</v>
      </c>
      <c r="F125" s="39" t="str">
        <f>VLOOKUP(B125,[1]Sheet1!B$1:C$330,2,FALSE)</f>
        <v>Profit Center</v>
      </c>
    </row>
    <row r="126" spans="1:6" x14ac:dyDescent="0.35">
      <c r="A126" s="59" t="s">
        <v>830</v>
      </c>
      <c r="B126" s="59" t="s">
        <v>831</v>
      </c>
      <c r="C126" s="23" t="s">
        <v>59</v>
      </c>
      <c r="D126" s="23" t="s">
        <v>59</v>
      </c>
      <c r="F126" s="39" t="str">
        <f>VLOOKUP(B126,[1]Sheet1!B$1:C$330,2,FALSE)</f>
        <v>Material group 1</v>
      </c>
    </row>
    <row r="127" spans="1:6" x14ac:dyDescent="0.35">
      <c r="A127" s="59" t="s">
        <v>832</v>
      </c>
      <c r="B127" s="59" t="s">
        <v>833</v>
      </c>
      <c r="C127" s="23" t="s">
        <v>59</v>
      </c>
      <c r="D127" s="23" t="s">
        <v>59</v>
      </c>
      <c r="F127" s="39" t="str">
        <f>VLOOKUP(B127,[1]Sheet1!B$1:C$330,2,FALSE)</f>
        <v>Material group 2</v>
      </c>
    </row>
    <row r="128" spans="1:6" x14ac:dyDescent="0.35">
      <c r="A128" s="59" t="s">
        <v>834</v>
      </c>
      <c r="B128" s="59" t="s">
        <v>835</v>
      </c>
      <c r="C128" s="23" t="s">
        <v>59</v>
      </c>
      <c r="D128" s="23" t="s">
        <v>59</v>
      </c>
      <c r="F128" s="39" t="str">
        <f>VLOOKUP(B128,[1]Sheet1!B$1:C$330,2,FALSE)</f>
        <v>Material group 3</v>
      </c>
    </row>
    <row r="129" spans="1:6" x14ac:dyDescent="0.35">
      <c r="A129" s="59" t="s">
        <v>836</v>
      </c>
      <c r="B129" s="59" t="s">
        <v>837</v>
      </c>
      <c r="C129" s="23" t="s">
        <v>59</v>
      </c>
      <c r="D129" s="23" t="s">
        <v>59</v>
      </c>
      <c r="F129" s="39" t="str">
        <f>VLOOKUP(B129,[1]Sheet1!B$1:C$330,2,FALSE)</f>
        <v>Material group 4</v>
      </c>
    </row>
    <row r="130" spans="1:6" x14ac:dyDescent="0.35">
      <c r="A130" s="59" t="s">
        <v>838</v>
      </c>
      <c r="B130" s="59" t="s">
        <v>839</v>
      </c>
      <c r="C130" s="23" t="s">
        <v>59</v>
      </c>
      <c r="D130" s="23" t="s">
        <v>59</v>
      </c>
      <c r="F130" s="39" t="str">
        <f>VLOOKUP(B130,[1]Sheet1!B$1:C$330,2,FALSE)</f>
        <v>Material group 5</v>
      </c>
    </row>
    <row r="131" spans="1:6" x14ac:dyDescent="0.35">
      <c r="A131" s="59" t="s">
        <v>840</v>
      </c>
      <c r="B131" s="59" t="s">
        <v>841</v>
      </c>
      <c r="C131" s="29">
        <v>0</v>
      </c>
      <c r="D131" s="29">
        <v>0</v>
      </c>
      <c r="F131" s="39" t="str">
        <f>VLOOKUP(B131,[1]Sheet1!B$1:C$330,2,FALSE)</f>
        <v>Component quantity</v>
      </c>
    </row>
    <row r="132" spans="1:6" x14ac:dyDescent="0.35">
      <c r="A132" s="59" t="s">
        <v>842</v>
      </c>
      <c r="B132" s="59" t="s">
        <v>843</v>
      </c>
      <c r="C132" s="23" t="s">
        <v>59</v>
      </c>
      <c r="D132" s="23" t="s">
        <v>59</v>
      </c>
      <c r="F132" s="39" t="str">
        <f>VLOOKUP(B132,[1]Sheet1!B$1:C$330,2,FALSE)</f>
        <v>Reason for material substitution</v>
      </c>
    </row>
    <row r="133" spans="1:6" x14ac:dyDescent="0.35">
      <c r="A133" s="59" t="s">
        <v>844</v>
      </c>
      <c r="B133" s="59" t="s">
        <v>845</v>
      </c>
      <c r="C133" s="23" t="s">
        <v>59</v>
      </c>
      <c r="D133" s="23" t="s">
        <v>59</v>
      </c>
      <c r="F133" s="39" t="str">
        <f>VLOOKUP(B133,[1]Sheet1!B$1:C$330,2,FALSE)</f>
        <v>Special Stock Indicator</v>
      </c>
    </row>
    <row r="134" spans="1:6" x14ac:dyDescent="0.35">
      <c r="A134" s="59" t="s">
        <v>846</v>
      </c>
      <c r="B134" s="59" t="s">
        <v>847</v>
      </c>
      <c r="C134" s="23" t="s">
        <v>98</v>
      </c>
      <c r="D134" s="23" t="s">
        <v>98</v>
      </c>
      <c r="F134" s="39" t="str">
        <f>VLOOKUP(B134,[1]Sheet1!B$1:C$330,2,FALSE)</f>
        <v>Allocation Indicator</v>
      </c>
    </row>
    <row r="135" spans="1:6" x14ac:dyDescent="0.35">
      <c r="A135" s="59" t="s">
        <v>848</v>
      </c>
      <c r="B135" s="59" t="s">
        <v>849</v>
      </c>
      <c r="C135" s="23" t="s">
        <v>850</v>
      </c>
      <c r="D135" s="23" t="s">
        <v>851</v>
      </c>
      <c r="F135" s="39" t="str">
        <f>VLOOKUP(B135,[1]Sheet1!B$1:C$330,2,FALSE)</f>
        <v>Profitability Segment Number (CO-PA)</v>
      </c>
    </row>
    <row r="136" spans="1:6" x14ac:dyDescent="0.35">
      <c r="A136" s="60" t="s">
        <v>164</v>
      </c>
      <c r="B136" s="59" t="s">
        <v>165</v>
      </c>
      <c r="C136" s="23" t="s">
        <v>53</v>
      </c>
      <c r="D136" s="23" t="s">
        <v>53</v>
      </c>
      <c r="F136" s="39" t="str">
        <f>VLOOKUP(B136,[1]Sheet1!B$1:C$330,2,FALSE)</f>
        <v>Work Breakdown Structure Element (WBS Element)</v>
      </c>
    </row>
    <row r="137" spans="1:6" x14ac:dyDescent="0.35">
      <c r="A137" s="59" t="s">
        <v>230</v>
      </c>
      <c r="B137" s="59" t="s">
        <v>231</v>
      </c>
      <c r="C137" s="23" t="s">
        <v>59</v>
      </c>
      <c r="D137" s="23" t="s">
        <v>59</v>
      </c>
      <c r="F137" s="39" t="str">
        <f>VLOOKUP(B137,[1]Sheet1!B$1:C$330,2,FALSE)</f>
        <v>Order Number</v>
      </c>
    </row>
    <row r="138" spans="1:6" x14ac:dyDescent="0.35">
      <c r="A138" s="59" t="s">
        <v>852</v>
      </c>
      <c r="B138" s="59" t="s">
        <v>853</v>
      </c>
      <c r="C138" s="23" t="s">
        <v>59</v>
      </c>
      <c r="D138" s="23" t="s">
        <v>59</v>
      </c>
      <c r="F138" s="39" t="str">
        <f>VLOOKUP(B138,[1]Sheet1!B$1:C$330,2,FALSE)</f>
        <v>Planning material</v>
      </c>
    </row>
    <row r="139" spans="1:6" x14ac:dyDescent="0.35">
      <c r="A139" s="59" t="s">
        <v>854</v>
      </c>
      <c r="B139" s="59" t="s">
        <v>855</v>
      </c>
      <c r="C139" s="23" t="s">
        <v>59</v>
      </c>
      <c r="D139" s="23" t="s">
        <v>59</v>
      </c>
      <c r="F139" s="39" t="str">
        <f>VLOOKUP(B139,[1]Sheet1!B$1:C$330,2,FALSE)</f>
        <v>Planning plant</v>
      </c>
    </row>
    <row r="140" spans="1:6" x14ac:dyDescent="0.35">
      <c r="A140" s="59" t="s">
        <v>856</v>
      </c>
      <c r="B140" s="59" t="s">
        <v>857</v>
      </c>
      <c r="C140" s="23" t="s">
        <v>59</v>
      </c>
      <c r="D140" s="23" t="s">
        <v>59</v>
      </c>
      <c r="F140" s="39" t="str">
        <f>VLOOKUP(B140,[1]Sheet1!B$1:C$330,2,FALSE)</f>
        <v>Base unit of measure for product group</v>
      </c>
    </row>
    <row r="141" spans="1:6" x14ac:dyDescent="0.35">
      <c r="A141" s="59" t="s">
        <v>858</v>
      </c>
      <c r="B141" s="59" t="s">
        <v>859</v>
      </c>
      <c r="C141" s="54">
        <v>0</v>
      </c>
      <c r="D141" s="54">
        <v>0</v>
      </c>
      <c r="F141" s="39" t="str">
        <f>VLOOKUP(B141,[1]Sheet1!B$1:C$330,2,FALSE)</f>
        <v>Conversion factor: quantities</v>
      </c>
    </row>
    <row r="142" spans="1:6" x14ac:dyDescent="0.35">
      <c r="A142" s="59" t="s">
        <v>190</v>
      </c>
      <c r="B142" s="59" t="s">
        <v>860</v>
      </c>
      <c r="C142" s="23" t="s">
        <v>59</v>
      </c>
      <c r="D142" s="23" t="s">
        <v>59</v>
      </c>
      <c r="F142" s="39" t="str">
        <f>VLOOKUP(B142,[1]Sheet1!B$1:C$330,2,FALSE)</f>
        <v>Account Assignment Category</v>
      </c>
    </row>
    <row r="143" spans="1:6" x14ac:dyDescent="0.35">
      <c r="A143" s="59" t="s">
        <v>861</v>
      </c>
      <c r="B143" s="59" t="s">
        <v>862</v>
      </c>
      <c r="C143" s="23" t="s">
        <v>59</v>
      </c>
      <c r="D143" s="23" t="s">
        <v>59</v>
      </c>
      <c r="F143" s="39" t="str">
        <f>VLOOKUP(B143,[1]Sheet1!B$1:C$330,2,FALSE)</f>
        <v>Consumption posting</v>
      </c>
    </row>
    <row r="144" spans="1:6" x14ac:dyDescent="0.35">
      <c r="A144" s="59" t="s">
        <v>863</v>
      </c>
      <c r="B144" s="59" t="s">
        <v>864</v>
      </c>
      <c r="C144" s="23" t="s">
        <v>59</v>
      </c>
      <c r="D144" s="23" t="s">
        <v>59</v>
      </c>
      <c r="F144" s="39" t="str">
        <f>VLOOKUP(B144,[1]Sheet1!B$1:C$330,2,FALSE)</f>
        <v>BOM explosion number</v>
      </c>
    </row>
    <row r="145" spans="1:6" x14ac:dyDescent="0.35">
      <c r="A145" s="59" t="s">
        <v>865</v>
      </c>
      <c r="B145" s="59" t="s">
        <v>198</v>
      </c>
      <c r="C145" s="23" t="s">
        <v>59</v>
      </c>
      <c r="D145" s="23" t="s">
        <v>59</v>
      </c>
      <c r="F145" s="39" t="str">
        <f>VLOOKUP(B145,[1]Sheet1!B$1:C$330,2,FALSE)</f>
        <v>Object Number at Item Level</v>
      </c>
    </row>
    <row r="146" spans="1:6" x14ac:dyDescent="0.35">
      <c r="A146" s="59" t="s">
        <v>866</v>
      </c>
      <c r="B146" s="59" t="s">
        <v>867</v>
      </c>
      <c r="C146" s="23" t="s">
        <v>59</v>
      </c>
      <c r="D146" s="23" t="s">
        <v>59</v>
      </c>
      <c r="F146" s="39" t="str">
        <f>VLOOKUP(B146,[1]Sheet1!B$1:C$330,2,FALSE)</f>
        <v>Results Analysis Key</v>
      </c>
    </row>
    <row r="147" spans="1:6" x14ac:dyDescent="0.35">
      <c r="A147" s="59" t="s">
        <v>868</v>
      </c>
      <c r="B147" s="59" t="s">
        <v>869</v>
      </c>
      <c r="C147" s="23" t="s">
        <v>870</v>
      </c>
      <c r="D147" s="23" t="s">
        <v>870</v>
      </c>
      <c r="F147" s="39" t="str">
        <f>VLOOKUP(B147,[1]Sheet1!B$1:C$330,2,FALSE)</f>
        <v>Requirements type</v>
      </c>
    </row>
    <row r="148" spans="1:6" x14ac:dyDescent="0.35">
      <c r="A148" s="59" t="s">
        <v>871</v>
      </c>
      <c r="B148" s="59" t="s">
        <v>872</v>
      </c>
      <c r="C148" s="26">
        <v>18.78</v>
      </c>
      <c r="D148" s="26">
        <v>0</v>
      </c>
      <c r="F148" s="39" t="str">
        <f>VLOOKUP(B148,[1]Sheet1!B$1:C$330,2,FALSE)</f>
        <v>Item credit price</v>
      </c>
    </row>
    <row r="149" spans="1:6" x14ac:dyDescent="0.35">
      <c r="A149" s="59" t="s">
        <v>370</v>
      </c>
      <c r="B149" s="59" t="s">
        <v>873</v>
      </c>
      <c r="C149" s="23" t="s">
        <v>59</v>
      </c>
      <c r="D149" s="23" t="s">
        <v>59</v>
      </c>
      <c r="F149" s="39" t="str">
        <f>VLOOKUP(B149,[1]Sheet1!B$1:C$330,2,FALSE)</f>
        <v>ID for partial release of order item, credit block</v>
      </c>
    </row>
    <row r="150" spans="1:6" x14ac:dyDescent="0.35">
      <c r="A150" s="60" t="s">
        <v>874</v>
      </c>
      <c r="B150" s="59" t="s">
        <v>875</v>
      </c>
      <c r="C150" s="23" t="s">
        <v>686</v>
      </c>
      <c r="D150" s="23" t="s">
        <v>59</v>
      </c>
      <c r="F150" s="39" t="str">
        <f>VLOOKUP(B150,[1]Sheet1!B$1:C$330,2,FALSE)</f>
        <v>ID: Item with active credit function / relevant for credit</v>
      </c>
    </row>
    <row r="151" spans="1:6" x14ac:dyDescent="0.35">
      <c r="A151" s="59" t="s">
        <v>876</v>
      </c>
      <c r="B151" s="59" t="s">
        <v>877</v>
      </c>
      <c r="C151" s="53">
        <v>1.25</v>
      </c>
      <c r="D151" s="53">
        <v>1.25</v>
      </c>
      <c r="F151" s="39" t="str">
        <f>VLOOKUP(B151,[1]Sheet1!B$1:C$330,2,FALSE)</f>
        <v>Credit data exchange rate for requested delivery date</v>
      </c>
    </row>
    <row r="152" spans="1:6" x14ac:dyDescent="0.35">
      <c r="A152" s="60" t="s">
        <v>878</v>
      </c>
      <c r="B152" s="59" t="s">
        <v>879</v>
      </c>
      <c r="C152" s="23" t="s">
        <v>53</v>
      </c>
      <c r="D152" s="23" t="s">
        <v>53</v>
      </c>
      <c r="F152" s="39" t="str">
        <f>VLOOKUP(B152,[1]Sheet1!B$1:C$330,2,FALSE)</f>
        <v>Configuration</v>
      </c>
    </row>
    <row r="153" spans="1:6" x14ac:dyDescent="0.35">
      <c r="A153" s="59" t="s">
        <v>880</v>
      </c>
      <c r="B153" s="59" t="s">
        <v>881</v>
      </c>
      <c r="C153" s="23" t="s">
        <v>53</v>
      </c>
      <c r="D153" s="23" t="s">
        <v>53</v>
      </c>
      <c r="F153" s="39" t="str">
        <f>VLOOKUP(B153,[1]Sheet1!B$1:C$330,2,FALSE)</f>
        <v>Internal object number of the batch classification</v>
      </c>
    </row>
    <row r="154" spans="1:6" x14ac:dyDescent="0.35">
      <c r="A154" s="59" t="s">
        <v>882</v>
      </c>
      <c r="B154" s="59" t="s">
        <v>883</v>
      </c>
      <c r="C154" s="23" t="s">
        <v>59</v>
      </c>
      <c r="D154" s="23" t="s">
        <v>59</v>
      </c>
      <c r="F154" s="39" t="str">
        <f>VLOOKUP(B154,[1]Sheet1!B$1:C$330,2,FALSE)</f>
        <v>Status expected price</v>
      </c>
    </row>
    <row r="155" spans="1:6" x14ac:dyDescent="0.35">
      <c r="A155" s="59" t="s">
        <v>884</v>
      </c>
      <c r="B155" s="59" t="s">
        <v>885</v>
      </c>
      <c r="C155" s="23" t="s">
        <v>59</v>
      </c>
      <c r="D155" s="23" t="s">
        <v>59</v>
      </c>
      <c r="F155" s="39" t="str">
        <f>VLOOKUP(B155,[1]Sheet1!B$1:C$330,2,FALSE)</f>
        <v>Condition Update</v>
      </c>
    </row>
    <row r="156" spans="1:6" x14ac:dyDescent="0.35">
      <c r="A156" s="59" t="s">
        <v>886</v>
      </c>
      <c r="B156" s="59" t="s">
        <v>887</v>
      </c>
      <c r="C156" s="23" t="s">
        <v>59</v>
      </c>
      <c r="D156" s="23" t="s">
        <v>59</v>
      </c>
      <c r="F156" s="39" t="str">
        <f>VLOOKUP(B156,[1]Sheet1!B$1:C$330,2,FALSE)</f>
        <v>Serial Number Profile</v>
      </c>
    </row>
    <row r="157" spans="1:6" x14ac:dyDescent="0.35">
      <c r="A157" s="59" t="s">
        <v>888</v>
      </c>
      <c r="B157" s="59" t="s">
        <v>889</v>
      </c>
      <c r="C157" s="29">
        <v>0</v>
      </c>
      <c r="D157" s="29">
        <v>0</v>
      </c>
      <c r="F157" s="39" t="str">
        <f>VLOOKUP(B157,[1]Sheet1!B$1:C$330,2,FALSE)</f>
        <v>Number of serial numbers</v>
      </c>
    </row>
    <row r="158" spans="1:6" x14ac:dyDescent="0.35">
      <c r="A158" s="59" t="s">
        <v>890</v>
      </c>
      <c r="B158" s="59" t="s">
        <v>891</v>
      </c>
      <c r="C158" s="23" t="s">
        <v>59</v>
      </c>
      <c r="D158" s="23" t="s">
        <v>59</v>
      </c>
      <c r="F158" s="39" t="str">
        <f>VLOOKUP(B158,[1]Sheet1!B$1:C$330,2,FALSE)</f>
        <v>Customer has not posted goods receipt</v>
      </c>
    </row>
    <row r="159" spans="1:6" x14ac:dyDescent="0.35">
      <c r="A159" s="59" t="s">
        <v>892</v>
      </c>
      <c r="B159" s="59" t="s">
        <v>893</v>
      </c>
      <c r="C159" s="23" t="s">
        <v>59</v>
      </c>
      <c r="D159" s="23" t="s">
        <v>59</v>
      </c>
      <c r="F159" s="39" t="str">
        <f>VLOOKUP(B159,[1]Sheet1!B$1:C$330,2,FALSE)</f>
        <v>Material Group: Packaging Materials</v>
      </c>
    </row>
    <row r="160" spans="1:6" x14ac:dyDescent="0.35">
      <c r="A160" s="59" t="s">
        <v>894</v>
      </c>
      <c r="B160" s="59" t="s">
        <v>895</v>
      </c>
      <c r="C160" s="23" t="s">
        <v>59</v>
      </c>
      <c r="D160" s="23" t="s">
        <v>59</v>
      </c>
      <c r="F160" s="39" t="str">
        <f>VLOOKUP(B160,[1]Sheet1!B$1:C$330,2,FALSE)</f>
        <v>Status manual price change</v>
      </c>
    </row>
    <row r="161" spans="1:6" x14ac:dyDescent="0.35">
      <c r="A161" s="59" t="s">
        <v>223</v>
      </c>
      <c r="B161" s="59" t="s">
        <v>224</v>
      </c>
      <c r="C161" s="23" t="s">
        <v>59</v>
      </c>
      <c r="D161" s="23" t="s">
        <v>59</v>
      </c>
      <c r="F161" s="39" t="str">
        <f>VLOOKUP(B161,[1]Sheet1!B$1:C$330,2,FALSE)</f>
        <v>Document Category of Preceding SD Document</v>
      </c>
    </row>
    <row r="162" spans="1:6" x14ac:dyDescent="0.35">
      <c r="A162" s="59" t="s">
        <v>896</v>
      </c>
      <c r="B162" s="59" t="s">
        <v>897</v>
      </c>
      <c r="C162" s="23" t="s">
        <v>59</v>
      </c>
      <c r="D162" s="23" t="s">
        <v>59</v>
      </c>
      <c r="F162" s="39" t="str">
        <f>VLOOKUP(B162,[1]Sheet1!B$1:C$330,2,FALSE)</f>
        <v>ID for material determination</v>
      </c>
    </row>
    <row r="163" spans="1:6" x14ac:dyDescent="0.35">
      <c r="A163" s="60" t="s">
        <v>898</v>
      </c>
      <c r="B163" s="59" t="s">
        <v>899</v>
      </c>
      <c r="C163" s="23" t="s">
        <v>59</v>
      </c>
      <c r="D163" s="23" t="s">
        <v>804</v>
      </c>
      <c r="F163" s="39" t="str">
        <f>VLOOKUP(B163,[1]Sheet1!B$1:C$330,2,FALSE)</f>
        <v>ID for higher-level item usage</v>
      </c>
    </row>
    <row r="164" spans="1:6" x14ac:dyDescent="0.35">
      <c r="A164" s="60" t="s">
        <v>900</v>
      </c>
      <c r="B164" s="59" t="s">
        <v>901</v>
      </c>
      <c r="C164" s="23" t="s">
        <v>53</v>
      </c>
      <c r="D164" s="23" t="s">
        <v>53</v>
      </c>
      <c r="F164" s="39" t="str">
        <f>VLOOKUP(B164,[1]Sheet1!B$1:C$330,2,FALSE)</f>
        <v>Cost Estimate Number for Cost Est. w/o Qty Structure</v>
      </c>
    </row>
    <row r="165" spans="1:6" x14ac:dyDescent="0.35">
      <c r="A165" s="59" t="s">
        <v>902</v>
      </c>
      <c r="B165" s="59" t="s">
        <v>903</v>
      </c>
      <c r="C165" s="23" t="s">
        <v>59</v>
      </c>
      <c r="D165" s="23" t="s">
        <v>59</v>
      </c>
      <c r="F165" s="39" t="str">
        <f>VLOOKUP(B165,[1]Sheet1!B$1:C$330,2,FALSE)</f>
        <v>Costing Variant</v>
      </c>
    </row>
    <row r="166" spans="1:6" x14ac:dyDescent="0.35">
      <c r="A166" s="59" t="s">
        <v>617</v>
      </c>
      <c r="B166" s="59" t="s">
        <v>904</v>
      </c>
      <c r="C166" s="23" t="s">
        <v>59</v>
      </c>
      <c r="D166" s="23" t="s">
        <v>59</v>
      </c>
      <c r="F166" s="39" t="str">
        <f>VLOOKUP(B166,[1]Sheet1!B$1:C$330,2,FALSE)</f>
        <v>BOM Item Number</v>
      </c>
    </row>
    <row r="167" spans="1:6" x14ac:dyDescent="0.35">
      <c r="A167" s="59" t="s">
        <v>905</v>
      </c>
      <c r="B167" s="59" t="s">
        <v>906</v>
      </c>
      <c r="C167" s="23" t="s">
        <v>59</v>
      </c>
      <c r="D167" s="23" t="s">
        <v>59</v>
      </c>
      <c r="F167" s="39" t="str">
        <f>VLOOKUP(B167,[1]Sheet1!B$1:C$330,2,FALSE)</f>
        <v>Statistical Values</v>
      </c>
    </row>
    <row r="168" spans="1:6" x14ac:dyDescent="0.35">
      <c r="A168" s="59" t="s">
        <v>907</v>
      </c>
      <c r="B168" s="59" t="s">
        <v>908</v>
      </c>
      <c r="C168" s="24"/>
      <c r="D168" s="24"/>
      <c r="F168" s="39" t="str">
        <f>VLOOKUP(B168,[1]Sheet1!B$1:C$330,2,FALSE)</f>
        <v>Statistics date</v>
      </c>
    </row>
    <row r="169" spans="1:6" x14ac:dyDescent="0.35">
      <c r="A169" s="59" t="s">
        <v>909</v>
      </c>
      <c r="B169" s="59" t="s">
        <v>910</v>
      </c>
      <c r="C169" s="23" t="s">
        <v>59</v>
      </c>
      <c r="D169" s="23" t="s">
        <v>59</v>
      </c>
      <c r="F169" s="39" t="str">
        <f>VLOOKUP(B169,[1]Sheet1!B$1:C$330,2,FALSE)</f>
        <v>Business Transaction Type</v>
      </c>
    </row>
    <row r="170" spans="1:6" x14ac:dyDescent="0.35">
      <c r="A170" s="59" t="s">
        <v>334</v>
      </c>
      <c r="B170" s="59" t="s">
        <v>911</v>
      </c>
      <c r="C170" s="23" t="s">
        <v>59</v>
      </c>
      <c r="D170" s="23" t="s">
        <v>59</v>
      </c>
      <c r="F170" s="39" t="str">
        <f>VLOOKUP(B170,[1]Sheet1!B$1:C$330,2,FALSE)</f>
        <v>Preference indicator in export/import</v>
      </c>
    </row>
    <row r="171" spans="1:6" x14ac:dyDescent="0.35">
      <c r="A171" s="59" t="s">
        <v>912</v>
      </c>
      <c r="B171" s="59" t="s">
        <v>913</v>
      </c>
      <c r="C171" s="23" t="s">
        <v>59</v>
      </c>
      <c r="D171" s="23" t="s">
        <v>59</v>
      </c>
      <c r="F171" s="39" t="str">
        <f>VLOOKUP(B171,[1]Sheet1!B$1:C$330,2,FALSE)</f>
        <v>Number of condition record from batch determination</v>
      </c>
    </row>
    <row r="172" spans="1:6" x14ac:dyDescent="0.35">
      <c r="A172" s="59" t="s">
        <v>914</v>
      </c>
      <c r="B172" s="59" t="s">
        <v>915</v>
      </c>
      <c r="C172" s="23" t="s">
        <v>53</v>
      </c>
      <c r="D172" s="23" t="s">
        <v>53</v>
      </c>
      <c r="F172" s="39" t="str">
        <f>VLOOKUP(B172,[1]Sheet1!B$1:C$330,2,FALSE)</f>
        <v>Internal Class Number</v>
      </c>
    </row>
    <row r="173" spans="1:6" x14ac:dyDescent="0.35">
      <c r="A173" s="59" t="s">
        <v>916</v>
      </c>
      <c r="B173" s="59" t="s">
        <v>917</v>
      </c>
      <c r="C173" s="23" t="s">
        <v>53</v>
      </c>
      <c r="D173" s="23" t="s">
        <v>53</v>
      </c>
      <c r="F173" s="39" t="str">
        <f>VLOOKUP(B173,[1]Sheet1!B$1:C$330,2,FALSE)</f>
        <v>Batches: Exit to quantity proposal</v>
      </c>
    </row>
    <row r="174" spans="1:6" x14ac:dyDescent="0.35">
      <c r="A174" s="59" t="s">
        <v>918</v>
      </c>
      <c r="B174" s="59" t="s">
        <v>919</v>
      </c>
      <c r="C174" s="23" t="s">
        <v>59</v>
      </c>
      <c r="D174" s="23" t="s">
        <v>59</v>
      </c>
      <c r="F174" s="39" t="str">
        <f>VLOOKUP(B174,[1]Sheet1!B$1:C$330,2,FALSE)</f>
        <v>BOM category</v>
      </c>
    </row>
    <row r="175" spans="1:6" x14ac:dyDescent="0.35">
      <c r="A175" s="59" t="s">
        <v>920</v>
      </c>
      <c r="B175" s="59" t="s">
        <v>921</v>
      </c>
      <c r="C175" s="23" t="s">
        <v>53</v>
      </c>
      <c r="D175" s="23" t="s">
        <v>53</v>
      </c>
      <c r="F175" s="39" t="str">
        <f>VLOOKUP(B175,[1]Sheet1!B$1:C$330,2,FALSE)</f>
        <v>BOM item node number</v>
      </c>
    </row>
    <row r="176" spans="1:6" x14ac:dyDescent="0.35">
      <c r="A176" s="59" t="s">
        <v>922</v>
      </c>
      <c r="B176" s="59" t="s">
        <v>923</v>
      </c>
      <c r="C176" s="23" t="s">
        <v>53</v>
      </c>
      <c r="D176" s="23" t="s">
        <v>53</v>
      </c>
      <c r="F176" s="39" t="str">
        <f>VLOOKUP(B176,[1]Sheet1!B$1:C$330,2,FALSE)</f>
        <v>Internal counter</v>
      </c>
    </row>
    <row r="177" spans="1:6" x14ac:dyDescent="0.35">
      <c r="A177" s="59" t="s">
        <v>924</v>
      </c>
      <c r="B177" s="59" t="s">
        <v>925</v>
      </c>
      <c r="C177" s="23" t="s">
        <v>59</v>
      </c>
      <c r="D177" s="23" t="s">
        <v>59</v>
      </c>
      <c r="F177" s="39" t="str">
        <f>VLOOKUP(B177,[1]Sheet1!B$1:C$330,2,FALSE)</f>
        <v>Inconsistent configuration</v>
      </c>
    </row>
    <row r="178" spans="1:6" x14ac:dyDescent="0.35">
      <c r="A178" s="59" t="s">
        <v>926</v>
      </c>
      <c r="B178" s="59" t="s">
        <v>927</v>
      </c>
      <c r="C178" s="23" t="s">
        <v>59</v>
      </c>
      <c r="D178" s="23" t="s">
        <v>59</v>
      </c>
      <c r="F178" s="39" t="str">
        <f>VLOOKUP(B178,[1]Sheet1!B$1:C$330,2,FALSE)</f>
        <v>Overhead key</v>
      </c>
    </row>
    <row r="179" spans="1:6" x14ac:dyDescent="0.35">
      <c r="A179" s="59" t="s">
        <v>928</v>
      </c>
      <c r="B179" s="59" t="s">
        <v>929</v>
      </c>
      <c r="C179" s="23" t="s">
        <v>59</v>
      </c>
      <c r="D179" s="23" t="s">
        <v>59</v>
      </c>
      <c r="F179" s="39" t="str">
        <f>VLOOKUP(B179,[1]Sheet1!B$1:C$330,2,FALSE)</f>
        <v>Costing Sheet</v>
      </c>
    </row>
    <row r="180" spans="1:6" x14ac:dyDescent="0.35">
      <c r="A180" s="59" t="s">
        <v>902</v>
      </c>
      <c r="B180" s="59" t="s">
        <v>930</v>
      </c>
      <c r="C180" s="23" t="s">
        <v>59</v>
      </c>
      <c r="D180" s="23" t="s">
        <v>59</v>
      </c>
      <c r="F180" s="39" t="str">
        <f>VLOOKUP(B180,[1]Sheet1!B$1:C$330,2,FALSE)</f>
        <v>Costing Variant</v>
      </c>
    </row>
    <row r="181" spans="1:6" x14ac:dyDescent="0.35">
      <c r="A181" s="59" t="s">
        <v>931</v>
      </c>
      <c r="B181" s="59" t="s">
        <v>932</v>
      </c>
      <c r="C181" s="23" t="s">
        <v>59</v>
      </c>
      <c r="D181" s="23" t="s">
        <v>59</v>
      </c>
      <c r="F181" s="39" t="str">
        <f>VLOOKUP(B181,[1]Sheet1!B$1:C$330,2,FALSE)</f>
        <v>Product allocation determination procedure</v>
      </c>
    </row>
    <row r="182" spans="1:6" x14ac:dyDescent="0.35">
      <c r="A182" s="60" t="s">
        <v>933</v>
      </c>
      <c r="B182" s="59" t="s">
        <v>934</v>
      </c>
      <c r="C182" s="23" t="s">
        <v>59</v>
      </c>
      <c r="D182" s="23" t="s">
        <v>622</v>
      </c>
      <c r="F182" s="39" t="str">
        <f>VLOOKUP(B182,[1]Sheet1!B$1:C$330,2,FALSE)</f>
        <v>Pricing reference material of main item</v>
      </c>
    </row>
    <row r="183" spans="1:6" x14ac:dyDescent="0.35">
      <c r="A183" s="59" t="s">
        <v>935</v>
      </c>
      <c r="B183" s="59" t="s">
        <v>936</v>
      </c>
      <c r="C183" s="23" t="s">
        <v>59</v>
      </c>
      <c r="D183" s="23" t="s">
        <v>59</v>
      </c>
      <c r="F183" s="39" t="str">
        <f>VLOOKUP(B183,[1]Sheet1!B$1:C$330,2,FALSE)</f>
        <v>Material pricing group of main item</v>
      </c>
    </row>
    <row r="184" spans="1:6" x14ac:dyDescent="0.35">
      <c r="A184" s="59" t="s">
        <v>937</v>
      </c>
      <c r="B184" s="59" t="s">
        <v>938</v>
      </c>
      <c r="C184" s="23" t="s">
        <v>59</v>
      </c>
      <c r="D184" s="23" t="s">
        <v>59</v>
      </c>
      <c r="F184" s="39" t="str">
        <f>VLOOKUP(B184,[1]Sheet1!B$1:C$330,2,FALSE)</f>
        <v>Material freight group</v>
      </c>
    </row>
    <row r="185" spans="1:6" x14ac:dyDescent="0.35">
      <c r="A185" s="59" t="s">
        <v>939</v>
      </c>
      <c r="B185" s="59" t="s">
        <v>940</v>
      </c>
      <c r="C185" s="23" t="s">
        <v>59</v>
      </c>
      <c r="D185" s="23" t="s">
        <v>59</v>
      </c>
      <c r="F185" s="39" t="str">
        <f>VLOOKUP(B185,[1]Sheet1!B$1:C$330,2,FALSE)</f>
        <v>Planning delivery schedule instruction</v>
      </c>
    </row>
    <row r="186" spans="1:6" x14ac:dyDescent="0.35">
      <c r="A186" s="59" t="s">
        <v>941</v>
      </c>
      <c r="B186" s="59" t="s">
        <v>942</v>
      </c>
      <c r="C186" s="23" t="s">
        <v>59</v>
      </c>
      <c r="D186" s="23" t="s">
        <v>59</v>
      </c>
      <c r="F186" s="39" t="str">
        <f>VLOOKUP(B186,[1]Sheet1!B$1:C$330,2,FALSE)</f>
        <v>KANBAN/Sequence Number</v>
      </c>
    </row>
    <row r="187" spans="1:6" x14ac:dyDescent="0.35">
      <c r="A187" s="59" t="s">
        <v>871</v>
      </c>
      <c r="B187" s="59" t="s">
        <v>943</v>
      </c>
      <c r="C187" s="54">
        <v>18.778500000000001</v>
      </c>
      <c r="D187" s="54">
        <v>0</v>
      </c>
      <c r="F187" s="39" t="str">
        <f>VLOOKUP(B187,[1]Sheet1!B$1:C$330,2,FALSE)</f>
        <v>Item Credit Price</v>
      </c>
    </row>
    <row r="188" spans="1:6" x14ac:dyDescent="0.35">
      <c r="A188" s="59" t="s">
        <v>944</v>
      </c>
      <c r="B188" s="59" t="s">
        <v>945</v>
      </c>
      <c r="C188" s="23" t="s">
        <v>59</v>
      </c>
      <c r="D188" s="23" t="s">
        <v>59</v>
      </c>
      <c r="F188" s="39" t="str">
        <f>VLOOKUP(B188,[1]Sheet1!B$1:C$330,2,FALSE)</f>
        <v>Form of payment guarantee</v>
      </c>
    </row>
    <row r="189" spans="1:6" x14ac:dyDescent="0.35">
      <c r="A189" s="59" t="s">
        <v>721</v>
      </c>
      <c r="B189" s="59" t="s">
        <v>946</v>
      </c>
      <c r="C189" s="54">
        <v>0</v>
      </c>
      <c r="D189" s="54">
        <v>0</v>
      </c>
      <c r="F189" s="39" t="str">
        <f>VLOOKUP(B189,[1]Sheet1!B$1:C$330,2,FALSE)</f>
        <v>Guaranteed (factor between 0 and 1)</v>
      </c>
    </row>
    <row r="190" spans="1:6" x14ac:dyDescent="0.35">
      <c r="A190" s="59" t="s">
        <v>947</v>
      </c>
      <c r="B190" s="59" t="s">
        <v>948</v>
      </c>
      <c r="C190" s="23" t="s">
        <v>59</v>
      </c>
      <c r="D190" s="23" t="s">
        <v>59</v>
      </c>
      <c r="F190" s="39" t="str">
        <f>VLOOKUP(B190,[1]Sheet1!B$1:C$330,2,FALSE)</f>
        <v>CFOP Code and Extension</v>
      </c>
    </row>
    <row r="191" spans="1:6" x14ac:dyDescent="0.35">
      <c r="A191" s="59" t="s">
        <v>949</v>
      </c>
      <c r="B191" s="59" t="s">
        <v>950</v>
      </c>
      <c r="C191" s="23" t="s">
        <v>59</v>
      </c>
      <c r="D191" s="23" t="s">
        <v>59</v>
      </c>
      <c r="F191" s="39" t="str">
        <f>VLOOKUP(B191,[1]Sheet1!B$1:C$330,2,FALSE)</f>
        <v>Tax law: ICMS</v>
      </c>
    </row>
    <row r="192" spans="1:6" x14ac:dyDescent="0.35">
      <c r="A192" s="59" t="s">
        <v>949</v>
      </c>
      <c r="B192" s="59" t="s">
        <v>951</v>
      </c>
      <c r="C192" s="23" t="s">
        <v>59</v>
      </c>
      <c r="D192" s="23" t="s">
        <v>59</v>
      </c>
      <c r="F192" s="39" t="str">
        <f>VLOOKUP(B192,[1]Sheet1!B$1:C$330,2,FALSE)</f>
        <v>Tax law: IPI</v>
      </c>
    </row>
    <row r="193" spans="1:6" x14ac:dyDescent="0.35">
      <c r="A193" s="59" t="s">
        <v>952</v>
      </c>
      <c r="B193" s="59" t="s">
        <v>953</v>
      </c>
      <c r="C193" s="23" t="s">
        <v>59</v>
      </c>
      <c r="D193" s="23" t="s">
        <v>59</v>
      </c>
      <c r="F193" s="39" t="str">
        <f>VLOOKUP(B193,[1]Sheet1!B$1:C$330,2,FALSE)</f>
        <v>SD tax code</v>
      </c>
    </row>
    <row r="194" spans="1:6" x14ac:dyDescent="0.35">
      <c r="A194" s="59" t="s">
        <v>954</v>
      </c>
      <c r="B194" s="59" t="s">
        <v>955</v>
      </c>
      <c r="C194" s="23" t="s">
        <v>59</v>
      </c>
      <c r="D194" s="23" t="s">
        <v>59</v>
      </c>
      <c r="F194" s="39" t="str">
        <f>VLOOKUP(B194,[1]Sheet1!B$1:C$330,2,FALSE)</f>
        <v>Value Contract No.</v>
      </c>
    </row>
    <row r="195" spans="1:6" x14ac:dyDescent="0.35">
      <c r="A195" s="59" t="s">
        <v>956</v>
      </c>
      <c r="B195" s="59" t="s">
        <v>957</v>
      </c>
      <c r="C195" s="23" t="s">
        <v>53</v>
      </c>
      <c r="D195" s="23" t="s">
        <v>53</v>
      </c>
      <c r="F195" s="39" t="str">
        <f>VLOOKUP(B195,[1]Sheet1!B$1:C$330,2,FALSE)</f>
        <v>Value Contract Item</v>
      </c>
    </row>
    <row r="196" spans="1:6" x14ac:dyDescent="0.35">
      <c r="A196" s="59" t="s">
        <v>958</v>
      </c>
      <c r="B196" s="59" t="s">
        <v>959</v>
      </c>
      <c r="C196" s="23" t="s">
        <v>59</v>
      </c>
      <c r="D196" s="23" t="s">
        <v>59</v>
      </c>
      <c r="F196" s="39" t="str">
        <f>VLOOKUP(B196,[1]Sheet1!B$1:C$330,2,FALSE)</f>
        <v>Assortment module</v>
      </c>
    </row>
    <row r="197" spans="1:6" x14ac:dyDescent="0.35">
      <c r="A197" s="59" t="s">
        <v>960</v>
      </c>
      <c r="B197" s="59" t="s">
        <v>961</v>
      </c>
      <c r="C197" s="23" t="s">
        <v>59</v>
      </c>
      <c r="D197" s="23" t="s">
        <v>59</v>
      </c>
      <c r="F197" s="39" t="str">
        <f>VLOOKUP(B197,[1]Sheet1!B$1:C$330,2,FALSE)</f>
        <v>Valuation of Special Stock</v>
      </c>
    </row>
    <row r="198" spans="1:6" x14ac:dyDescent="0.35">
      <c r="A198" s="59" t="s">
        <v>962</v>
      </c>
      <c r="B198" s="59" t="s">
        <v>963</v>
      </c>
      <c r="C198" s="23" t="s">
        <v>59</v>
      </c>
      <c r="D198" s="23" t="s">
        <v>59</v>
      </c>
      <c r="F198" s="39" t="str">
        <f>VLOOKUP(B198,[1]Sheet1!B$1:C$330,2,FALSE)</f>
        <v>Material group hierarchy 1</v>
      </c>
    </row>
    <row r="199" spans="1:6" x14ac:dyDescent="0.35">
      <c r="A199" s="59" t="s">
        <v>964</v>
      </c>
      <c r="B199" s="59" t="s">
        <v>965</v>
      </c>
      <c r="C199" s="23" t="s">
        <v>59</v>
      </c>
      <c r="D199" s="23" t="s">
        <v>59</v>
      </c>
      <c r="F199" s="39" t="str">
        <f>VLOOKUP(B199,[1]Sheet1!B$1:C$330,2,FALSE)</f>
        <v>Material group hierarchy 2</v>
      </c>
    </row>
    <row r="200" spans="1:6" x14ac:dyDescent="0.35">
      <c r="A200" s="59" t="s">
        <v>966</v>
      </c>
      <c r="B200" s="59" t="s">
        <v>967</v>
      </c>
      <c r="C200" s="23" t="s">
        <v>59</v>
      </c>
      <c r="D200" s="23" t="s">
        <v>59</v>
      </c>
      <c r="F200" s="39" t="str">
        <f>VLOOKUP(B200,[1]Sheet1!B$1:C$330,2,FALSE)</f>
        <v>Promotion</v>
      </c>
    </row>
    <row r="201" spans="1:6" x14ac:dyDescent="0.35">
      <c r="A201" s="59" t="s">
        <v>968</v>
      </c>
      <c r="B201" s="59" t="s">
        <v>969</v>
      </c>
      <c r="C201" s="23" t="s">
        <v>59</v>
      </c>
      <c r="D201" s="23" t="s">
        <v>59</v>
      </c>
      <c r="F201" s="39" t="str">
        <f>VLOOKUP(B201,[1]Sheet1!B$1:C$330,2,FALSE)</f>
        <v>Sales deal</v>
      </c>
    </row>
    <row r="202" spans="1:6" x14ac:dyDescent="0.35">
      <c r="A202" s="59" t="s">
        <v>970</v>
      </c>
      <c r="B202" s="59" t="s">
        <v>971</v>
      </c>
      <c r="C202" s="23" t="s">
        <v>59</v>
      </c>
      <c r="D202" s="23" t="s">
        <v>59</v>
      </c>
      <c r="F202" s="39" t="str">
        <f>VLOOKUP(B202,[1]Sheet1!B$1:C$330,2,FALSE)</f>
        <v>ID: Leading unit of measure for completing a transaction</v>
      </c>
    </row>
    <row r="203" spans="1:6" x14ac:dyDescent="0.35">
      <c r="A203" s="59" t="s">
        <v>972</v>
      </c>
      <c r="B203" s="59" t="s">
        <v>973</v>
      </c>
      <c r="C203" s="23" t="s">
        <v>59</v>
      </c>
      <c r="D203" s="23" t="s">
        <v>59</v>
      </c>
      <c r="F203" s="39" t="str">
        <f>VLOOKUP(B203,[1]Sheet1!B$1:C$330,2,FALSE)</f>
        <v>Free goods delivery control</v>
      </c>
    </row>
    <row r="204" spans="1:6" x14ac:dyDescent="0.35">
      <c r="A204" s="59" t="s">
        <v>974</v>
      </c>
      <c r="B204" s="59" t="s">
        <v>975</v>
      </c>
      <c r="C204" s="23" t="s">
        <v>59</v>
      </c>
      <c r="D204" s="23" t="s">
        <v>59</v>
      </c>
      <c r="F204" s="39" t="str">
        <f>VLOOKUP(B204,[1]Sheet1!B$1:C$330,2,FALSE)</f>
        <v>Parameter Variant/Standard Variant</v>
      </c>
    </row>
    <row r="205" spans="1:6" x14ac:dyDescent="0.35">
      <c r="A205" s="59" t="s">
        <v>976</v>
      </c>
      <c r="B205" s="59" t="s">
        <v>977</v>
      </c>
      <c r="C205" s="26">
        <v>1203.93</v>
      </c>
      <c r="D205" s="26">
        <v>0</v>
      </c>
      <c r="F205" s="39" t="str">
        <f>VLOOKUP(B205,[1]Sheet1!B$1:C$330,2,FALSE)</f>
        <v>Tax Amount in Document Currency</v>
      </c>
    </row>
    <row r="206" spans="1:6" x14ac:dyDescent="0.35">
      <c r="A206" s="59" t="s">
        <v>978</v>
      </c>
      <c r="B206" s="59" t="s">
        <v>979</v>
      </c>
      <c r="C206" s="23" t="s">
        <v>74</v>
      </c>
      <c r="D206" s="23" t="s">
        <v>74</v>
      </c>
      <c r="F206" s="39" t="str">
        <f>VLOOKUP(B206,[1]Sheet1!B$1:C$330,2,FALSE)</f>
        <v>MRP Area</v>
      </c>
    </row>
    <row r="207" spans="1:6" x14ac:dyDescent="0.35">
      <c r="A207" s="59" t="s">
        <v>980</v>
      </c>
      <c r="B207" s="59" t="s">
        <v>981</v>
      </c>
      <c r="C207" s="23" t="s">
        <v>59</v>
      </c>
      <c r="D207" s="23" t="s">
        <v>59</v>
      </c>
      <c r="F207" s="39" t="str">
        <f>VLOOKUP(B207,[1]Sheet1!B$1:C$330,2,FALSE)</f>
        <v>Profit Center for Billing</v>
      </c>
    </row>
    <row r="208" spans="1:6" x14ac:dyDescent="0.35">
      <c r="A208" s="59" t="s">
        <v>982</v>
      </c>
      <c r="B208" s="59" t="s">
        <v>983</v>
      </c>
      <c r="C208" s="23" t="s">
        <v>984</v>
      </c>
      <c r="D208" s="23" t="s">
        <v>984</v>
      </c>
      <c r="F208" s="39" t="str">
        <f>VLOOKUP(B208,[1]Sheet1!B$1:C$330,2,FALSE)</f>
        <v>Logical system</v>
      </c>
    </row>
    <row r="209" spans="1:6" x14ac:dyDescent="0.35">
      <c r="A209" s="59" t="s">
        <v>985</v>
      </c>
      <c r="B209" s="59" t="s">
        <v>986</v>
      </c>
      <c r="C209" s="23" t="s">
        <v>59</v>
      </c>
      <c r="D209" s="23" t="s">
        <v>59</v>
      </c>
      <c r="F209" s="39" t="str">
        <f>VLOOKUP(B209,[1]Sheet1!B$1:C$330,2,FALSE)</f>
        <v>ISS Tax Law</v>
      </c>
    </row>
    <row r="210" spans="1:6" x14ac:dyDescent="0.35">
      <c r="A210" s="59" t="s">
        <v>987</v>
      </c>
      <c r="B210" s="59" t="s">
        <v>988</v>
      </c>
      <c r="C210" s="23" t="s">
        <v>59</v>
      </c>
      <c r="D210" s="23" t="s">
        <v>59</v>
      </c>
      <c r="F210" s="39" t="str">
        <f>VLOOKUP(B210,[1]Sheet1!B$1:C$330,2,FALSE)</f>
        <v>COFINS Tax Law</v>
      </c>
    </row>
    <row r="211" spans="1:6" x14ac:dyDescent="0.35">
      <c r="A211" s="59" t="s">
        <v>989</v>
      </c>
      <c r="B211" s="59" t="s">
        <v>990</v>
      </c>
      <c r="C211" s="23" t="s">
        <v>59</v>
      </c>
      <c r="D211" s="23" t="s">
        <v>59</v>
      </c>
      <c r="F211" s="39" t="str">
        <f>VLOOKUP(B211,[1]Sheet1!B$1:C$330,2,FALSE)</f>
        <v>PIS Tax Law</v>
      </c>
    </row>
    <row r="212" spans="1:6" x14ac:dyDescent="0.35">
      <c r="A212" s="59" t="s">
        <v>991</v>
      </c>
      <c r="B212" s="59" t="s">
        <v>992</v>
      </c>
      <c r="C212" s="23" t="s">
        <v>59</v>
      </c>
      <c r="D212" s="23" t="s">
        <v>59</v>
      </c>
      <c r="F212" s="39" t="str">
        <f>VLOOKUP(B212,[1]Sheet1!B$1:C$330,2,FALSE)</f>
        <v>First Inventory-Managing Location</v>
      </c>
    </row>
    <row r="213" spans="1:6" x14ac:dyDescent="0.35">
      <c r="A213" s="59" t="s">
        <v>993</v>
      </c>
      <c r="B213" s="59" t="s">
        <v>994</v>
      </c>
      <c r="C213" s="23" t="s">
        <v>59</v>
      </c>
      <c r="D213" s="23" t="s">
        <v>59</v>
      </c>
      <c r="F213" s="39" t="str">
        <f>VLOOKUP(B213,[1]Sheet1!B$1:C$330,2,FALSE)</f>
        <v>Type of First Inventory-Managing Location</v>
      </c>
    </row>
    <row r="214" spans="1:6" x14ac:dyDescent="0.35">
      <c r="A214" s="59" t="s">
        <v>995</v>
      </c>
      <c r="B214" s="59" t="s">
        <v>996</v>
      </c>
      <c r="C214" s="23" t="s">
        <v>59</v>
      </c>
      <c r="D214" s="23" t="s">
        <v>59</v>
      </c>
      <c r="F214" s="39" t="str">
        <f>VLOOKUP(B214,[1]Sheet1!B$1:C$330,2,FALSE)</f>
        <v>Return Reason</v>
      </c>
    </row>
    <row r="215" spans="1:6" x14ac:dyDescent="0.35">
      <c r="A215" s="59" t="s">
        <v>997</v>
      </c>
      <c r="B215" s="59" t="s">
        <v>998</v>
      </c>
      <c r="C215" s="23" t="s">
        <v>59</v>
      </c>
      <c r="D215" s="23" t="s">
        <v>59</v>
      </c>
      <c r="F215" s="39" t="str">
        <f>VLOOKUP(B215,[1]Sheet1!B$1:C$330,2,FALSE)</f>
        <v>Returns Refund Code</v>
      </c>
    </row>
    <row r="216" spans="1:6" x14ac:dyDescent="0.35">
      <c r="A216" s="59" t="s">
        <v>999</v>
      </c>
      <c r="B216" s="59" t="s">
        <v>1000</v>
      </c>
      <c r="C216" s="23" t="s">
        <v>59</v>
      </c>
      <c r="D216" s="23" t="s">
        <v>59</v>
      </c>
      <c r="F216" s="39" t="str">
        <f>VLOOKUP(B216,[1]Sheet1!B$1:C$330,2,FALSE)</f>
        <v>Approval Block</v>
      </c>
    </row>
    <row r="217" spans="1:6" x14ac:dyDescent="0.35">
      <c r="A217" s="59" t="s">
        <v>1001</v>
      </c>
      <c r="B217" s="59" t="s">
        <v>1002</v>
      </c>
      <c r="C217" s="23" t="s">
        <v>59</v>
      </c>
      <c r="D217" s="23" t="s">
        <v>59</v>
      </c>
      <c r="F217" s="39" t="str">
        <f>VLOOKUP(B217,[1]Sheet1!B$1:C$330,2,FALSE)</f>
        <v>Condition record number</v>
      </c>
    </row>
    <row r="218" spans="1:6" x14ac:dyDescent="0.35">
      <c r="A218" s="59" t="s">
        <v>1003</v>
      </c>
      <c r="B218" s="59" t="s">
        <v>1004</v>
      </c>
      <c r="C218" s="23" t="s">
        <v>59</v>
      </c>
      <c r="D218" s="23" t="s">
        <v>59</v>
      </c>
      <c r="F218" s="39" t="str">
        <f>VLOOKUP(B218,[1]Sheet1!B$1:C$330,2,FALSE)</f>
        <v>Risk Relevancy in Sales</v>
      </c>
    </row>
    <row r="219" spans="1:6" x14ac:dyDescent="0.35">
      <c r="A219" s="59" t="s">
        <v>1005</v>
      </c>
      <c r="B219" s="59" t="s">
        <v>1006</v>
      </c>
      <c r="C219" s="23" t="s">
        <v>59</v>
      </c>
      <c r="D219" s="23" t="s">
        <v>59</v>
      </c>
      <c r="F219" s="39" t="str">
        <f>VLOOKUP(B219,[1]Sheet1!B$1:C$330,2,FALSE)</f>
        <v>Requirement Segment</v>
      </c>
    </row>
    <row r="220" spans="1:6" x14ac:dyDescent="0.35">
      <c r="A220" s="59" t="s">
        <v>617</v>
      </c>
      <c r="B220" s="59" t="s">
        <v>1007</v>
      </c>
      <c r="C220" s="23" t="s">
        <v>53</v>
      </c>
      <c r="D220" s="23" t="s">
        <v>53</v>
      </c>
      <c r="F220" s="39" t="str">
        <f>VLOOKUP(B220,[1]Sheet1!B$1:C$330,2,FALSE)</f>
        <v>Sales Document Item</v>
      </c>
    </row>
    <row r="221" spans="1:6" x14ac:dyDescent="0.35">
      <c r="A221" s="59" t="s">
        <v>617</v>
      </c>
      <c r="B221" s="59" t="s">
        <v>1008</v>
      </c>
      <c r="C221" s="23" t="s">
        <v>53</v>
      </c>
      <c r="D221" s="23" t="s">
        <v>53</v>
      </c>
      <c r="F221" s="39" t="str">
        <f>VLOOKUP(B221,[1]Sheet1!B$1:C$330,2,FALSE)</f>
        <v>Sales Document Item</v>
      </c>
    </row>
    <row r="222" spans="1:6" x14ac:dyDescent="0.35">
      <c r="A222" s="59" t="s">
        <v>278</v>
      </c>
      <c r="B222" s="59" t="s">
        <v>279</v>
      </c>
      <c r="C222" s="23" t="s">
        <v>59</v>
      </c>
      <c r="D222" s="23" t="s">
        <v>59</v>
      </c>
      <c r="F222" s="39" t="str">
        <f>VLOOKUP(B222,[1]Sheet1!B$1:C$330,2,FALSE)</f>
        <v>Location for a physical handover of goods</v>
      </c>
    </row>
    <row r="223" spans="1:6" x14ac:dyDescent="0.35">
      <c r="A223" s="59" t="s">
        <v>1009</v>
      </c>
      <c r="B223" s="59" t="s">
        <v>1010</v>
      </c>
      <c r="C223" s="24"/>
      <c r="D223" s="24"/>
      <c r="F223" s="39" t="str">
        <f>VLOOKUP(B223,[1]Sheet1!B$1:C$330,2,FALSE)</f>
        <v>Handover Date at the Handover Location</v>
      </c>
    </row>
    <row r="224" spans="1:6" x14ac:dyDescent="0.35">
      <c r="A224" s="59" t="s">
        <v>1011</v>
      </c>
      <c r="B224" s="59" t="s">
        <v>1012</v>
      </c>
      <c r="C224" s="25">
        <v>0</v>
      </c>
      <c r="D224" s="25">
        <v>0</v>
      </c>
      <c r="F224" s="39" t="str">
        <f>VLOOKUP(B224,[1]Sheet1!B$1:C$330,2,FALSE)</f>
        <v>Handover time at the handover location</v>
      </c>
    </row>
    <row r="225" spans="1:6" x14ac:dyDescent="0.35">
      <c r="A225" s="59" t="s">
        <v>1013</v>
      </c>
      <c r="B225" s="59" t="s">
        <v>1014</v>
      </c>
      <c r="C225" s="23" t="s">
        <v>59</v>
      </c>
      <c r="D225" s="23" t="s">
        <v>59</v>
      </c>
      <c r="F225" s="39" t="str">
        <f>VLOOKUP(B225,[1]Sheet1!B$1:C$330,2,FALSE)</f>
        <v>Tax Code Automatically Determined</v>
      </c>
    </row>
    <row r="226" spans="1:6" x14ac:dyDescent="0.35">
      <c r="A226" s="59" t="s">
        <v>1015</v>
      </c>
      <c r="B226" s="59" t="s">
        <v>1016</v>
      </c>
      <c r="C226" s="23" t="s">
        <v>59</v>
      </c>
      <c r="D226" s="23" t="s">
        <v>59</v>
      </c>
      <c r="F226" s="39" t="str">
        <f>VLOOKUP(B226,[1]Sheet1!B$1:C$330,2,FALSE)</f>
        <v>Manual Tax Code Reason</v>
      </c>
    </row>
    <row r="227" spans="1:6" x14ac:dyDescent="0.35">
      <c r="A227" s="59" t="s">
        <v>1017</v>
      </c>
      <c r="B227" s="59" t="s">
        <v>1018</v>
      </c>
      <c r="C227" s="23" t="s">
        <v>59</v>
      </c>
      <c r="D227" s="23" t="s">
        <v>59</v>
      </c>
      <c r="F227" s="39" t="str">
        <f>VLOOKUP(B227,[1]Sheet1!B$1:C$330,2,FALSE)</f>
        <v>Tax Incentive Type</v>
      </c>
    </row>
    <row r="228" spans="1:6" x14ac:dyDescent="0.35">
      <c r="A228" s="59" t="s">
        <v>1019</v>
      </c>
      <c r="B228" s="59" t="s">
        <v>1020</v>
      </c>
      <c r="C228" s="23" t="s">
        <v>59</v>
      </c>
      <c r="D228" s="23" t="s">
        <v>59</v>
      </c>
      <c r="F228" s="39" t="str">
        <f>VLOOKUP(B228,[1]Sheet1!B$1:C$330,2,FALSE)</f>
        <v>Tax Subject to Substituição Tributária</v>
      </c>
    </row>
    <row r="229" spans="1:6" x14ac:dyDescent="0.35">
      <c r="A229" s="59" t="s">
        <v>1021</v>
      </c>
      <c r="B229" s="59" t="s">
        <v>1022</v>
      </c>
      <c r="C229" s="23" t="s">
        <v>59</v>
      </c>
      <c r="D229" s="23" t="s">
        <v>59</v>
      </c>
      <c r="F229" s="39" t="str">
        <f>VLOOKUP(B229,[1]Sheet1!B$1:C$330,2,FALSE)</f>
        <v>Incentive ID</v>
      </c>
    </row>
    <row r="230" spans="1:6" x14ac:dyDescent="0.35">
      <c r="A230" s="60" t="s">
        <v>1023</v>
      </c>
      <c r="B230" s="59" t="s">
        <v>1024</v>
      </c>
      <c r="C230" s="23" t="s">
        <v>53</v>
      </c>
      <c r="D230" s="23" t="s">
        <v>53</v>
      </c>
      <c r="F230" s="39" t="str">
        <f>VLOOKUP(B230,[1]Sheet1!B$1:C$330,2,FALSE)</f>
        <v>Nota Fiscal Special Case for CFOP Determination</v>
      </c>
    </row>
    <row r="231" spans="1:6" x14ac:dyDescent="0.35">
      <c r="A231" s="59" t="s">
        <v>1025</v>
      </c>
      <c r="B231" s="59" t="s">
        <v>1026</v>
      </c>
      <c r="C231" s="23" t="s">
        <v>59</v>
      </c>
      <c r="D231" s="23" t="s">
        <v>59</v>
      </c>
      <c r="F231" s="39" t="e">
        <f>VLOOKUP(B231,[1]Sheet1!B$1:C$330,2,FALSE)</f>
        <v>#N/A</v>
      </c>
    </row>
    <row r="232" spans="1:6" x14ac:dyDescent="0.35">
      <c r="A232" s="59" t="s">
        <v>1027</v>
      </c>
      <c r="B232" s="59" t="s">
        <v>1028</v>
      </c>
      <c r="C232" s="23" t="s">
        <v>59</v>
      </c>
      <c r="D232" s="23" t="s">
        <v>59</v>
      </c>
      <c r="F232" s="39" t="e">
        <f>VLOOKUP(B232,[1]Sheet1!B$1:C$330,2,FALSE)</f>
        <v>#N/A</v>
      </c>
    </row>
    <row r="233" spans="1:6" x14ac:dyDescent="0.35">
      <c r="A233" s="60" t="s">
        <v>280</v>
      </c>
      <c r="B233" s="59" t="s">
        <v>281</v>
      </c>
      <c r="C233" s="24"/>
      <c r="D233" s="24"/>
      <c r="F233" s="39" t="str">
        <f>VLOOKUP(B233,[1]Sheet1!B$1:C$330,2,FALSE)</f>
        <v>Data Filter Value for Data Aging</v>
      </c>
    </row>
    <row r="234" spans="1:6" x14ac:dyDescent="0.35">
      <c r="A234" s="60" t="s">
        <v>1029</v>
      </c>
      <c r="B234" s="59" t="s">
        <v>1030</v>
      </c>
      <c r="C234" s="23" t="s">
        <v>190</v>
      </c>
      <c r="D234" s="23" t="s">
        <v>190</v>
      </c>
      <c r="F234" s="39" t="str">
        <f>VLOOKUP(B234,[1]Sheet1!B$1:C$330,2,FALSE)</f>
        <v>Rejection Status for Sales Document Item</v>
      </c>
    </row>
    <row r="235" spans="1:6" x14ac:dyDescent="0.35">
      <c r="A235" s="59" t="s">
        <v>1031</v>
      </c>
      <c r="B235" s="59" t="s">
        <v>1032</v>
      </c>
      <c r="C235" s="23" t="s">
        <v>59</v>
      </c>
      <c r="D235" s="23" t="s">
        <v>59</v>
      </c>
      <c r="F235" s="39" t="str">
        <f>VLOOKUP(B235,[1]Sheet1!B$1:C$330,2,FALSE)</f>
        <v>Confirmation Status of Document Item</v>
      </c>
    </row>
    <row r="236" spans="1:6" x14ac:dyDescent="0.35">
      <c r="A236" s="59" t="s">
        <v>289</v>
      </c>
      <c r="B236" s="59" t="s">
        <v>1033</v>
      </c>
      <c r="C236" s="23" t="s">
        <v>59</v>
      </c>
      <c r="D236" s="23" t="s">
        <v>59</v>
      </c>
      <c r="F236" s="39" t="str">
        <f>VLOOKUP(B236,[1]Sheet1!B$1:C$330,2,FALSE)</f>
        <v>Status of Credit Check Against Financial Document</v>
      </c>
    </row>
    <row r="237" spans="1:6" x14ac:dyDescent="0.35">
      <c r="A237" s="59" t="s">
        <v>291</v>
      </c>
      <c r="B237" s="59" t="s">
        <v>1034</v>
      </c>
      <c r="C237" s="23" t="s">
        <v>59</v>
      </c>
      <c r="D237" s="23" t="s">
        <v>59</v>
      </c>
      <c r="F237" s="39" t="str">
        <f>VLOOKUP(B237,[1]Sheet1!B$1:C$330,2,FALSE)</f>
        <v>Status of Credit Check Against Export Credit Insurance</v>
      </c>
    </row>
    <row r="238" spans="1:6" x14ac:dyDescent="0.35">
      <c r="A238" s="59" t="s">
        <v>301</v>
      </c>
      <c r="B238" s="59" t="s">
        <v>302</v>
      </c>
      <c r="C238" s="23" t="s">
        <v>59</v>
      </c>
      <c r="D238" s="23" t="s">
        <v>59</v>
      </c>
      <c r="F238" s="39" t="str">
        <f>VLOOKUP(B238,[1]Sheet1!B$1:C$330,2,FALSE)</f>
        <v>Confirmation Status for ALE</v>
      </c>
    </row>
    <row r="239" spans="1:6" x14ac:dyDescent="0.35">
      <c r="A239" s="59" t="s">
        <v>303</v>
      </c>
      <c r="B239" s="59" t="s">
        <v>1035</v>
      </c>
      <c r="C239" s="23" t="s">
        <v>59</v>
      </c>
      <c r="D239" s="23" t="s">
        <v>59</v>
      </c>
      <c r="F239" s="39" t="str">
        <f>VLOOKUP(B239,[1]Sheet1!B$1:C$330,2,FALSE)</f>
        <v>Delay status</v>
      </c>
    </row>
    <row r="240" spans="1:6" x14ac:dyDescent="0.35">
      <c r="A240" s="59" t="s">
        <v>700</v>
      </c>
      <c r="B240" s="59" t="s">
        <v>1036</v>
      </c>
      <c r="C240" s="23" t="s">
        <v>59</v>
      </c>
      <c r="D240" s="23" t="s">
        <v>59</v>
      </c>
      <c r="F240" s="39" t="str">
        <f>VLOOKUP(B240,[1]Sheet1!B$1:C$330,2,FALSE)</f>
        <v>Billing Status for Order-Related Billing Documents</v>
      </c>
    </row>
    <row r="241" spans="1:6" x14ac:dyDescent="0.35">
      <c r="A241" s="59" t="s">
        <v>700</v>
      </c>
      <c r="B241" s="59" t="s">
        <v>1037</v>
      </c>
      <c r="C241" s="23" t="s">
        <v>59</v>
      </c>
      <c r="D241" s="23" t="s">
        <v>59</v>
      </c>
      <c r="F241" s="39" t="str">
        <f>VLOOKUP(B241,[1]Sheet1!B$1:C$330,2,FALSE)</f>
        <v>Billing Block Status for Items</v>
      </c>
    </row>
    <row r="242" spans="1:6" x14ac:dyDescent="0.35">
      <c r="A242" s="59" t="s">
        <v>310</v>
      </c>
      <c r="B242" s="59" t="s">
        <v>1038</v>
      </c>
      <c r="C242" s="23" t="s">
        <v>50</v>
      </c>
      <c r="D242" s="23" t="s">
        <v>50</v>
      </c>
      <c r="F242" s="39" t="str">
        <f>VLOOKUP(B242,[1]Sheet1!B$1:C$330,2,FALSE)</f>
        <v>Overall Processing Status of the SD Document Item</v>
      </c>
    </row>
    <row r="243" spans="1:6" x14ac:dyDescent="0.35">
      <c r="A243" s="59" t="s">
        <v>312</v>
      </c>
      <c r="B243" s="59" t="s">
        <v>1039</v>
      </c>
      <c r="C243" s="23" t="s">
        <v>50</v>
      </c>
      <c r="D243" s="23" t="s">
        <v>50</v>
      </c>
      <c r="F243" s="39" t="str">
        <f>VLOOKUP(B243,[1]Sheet1!B$1:C$330,2,FALSE)</f>
        <v>Overall Delivery Status of the Item</v>
      </c>
    </row>
    <row r="244" spans="1:6" x14ac:dyDescent="0.35">
      <c r="A244" s="59" t="s">
        <v>312</v>
      </c>
      <c r="B244" s="59" t="s">
        <v>1040</v>
      </c>
      <c r="C244" s="23" t="s">
        <v>50</v>
      </c>
      <c r="D244" s="23" t="s">
        <v>50</v>
      </c>
      <c r="F244" s="39" t="str">
        <f>VLOOKUP(B244,[1]Sheet1!B$1:C$330,2,FALSE)</f>
        <v>Delivery Status</v>
      </c>
    </row>
    <row r="245" spans="1:6" x14ac:dyDescent="0.35">
      <c r="A245" s="59" t="s">
        <v>315</v>
      </c>
      <c r="B245" s="59" t="s">
        <v>1041</v>
      </c>
      <c r="C245" s="23" t="s">
        <v>59</v>
      </c>
      <c r="D245" s="23" t="s">
        <v>59</v>
      </c>
      <c r="F245" s="39" t="str">
        <f>VLOOKUP(B245,[1]Sheet1!B$1:C$330,2,FALSE)</f>
        <v>Delivery Block Status for Item</v>
      </c>
    </row>
    <row r="246" spans="1:6" x14ac:dyDescent="0.35">
      <c r="A246" s="59" t="s">
        <v>317</v>
      </c>
      <c r="B246" s="59" t="s">
        <v>318</v>
      </c>
      <c r="C246" s="23" t="s">
        <v>59</v>
      </c>
      <c r="D246" s="23" t="s">
        <v>59</v>
      </c>
      <c r="F246" s="39" t="str">
        <f>VLOOKUP(B246,[1]Sheet1!B$1:C$330,2,FALSE)</f>
        <v>Manual Completion of Contract</v>
      </c>
    </row>
    <row r="247" spans="1:6" x14ac:dyDescent="0.35">
      <c r="A247" s="59" t="s">
        <v>321</v>
      </c>
      <c r="B247" s="59" t="s">
        <v>1042</v>
      </c>
      <c r="C247" s="23" t="s">
        <v>59</v>
      </c>
      <c r="D247" s="23" t="s">
        <v>59</v>
      </c>
      <c r="F247" s="39" t="str">
        <f>VLOOKUP(B247,[1]Sheet1!B$1:C$330,2,FALSE)</f>
        <v>Overall status of reference</v>
      </c>
    </row>
    <row r="248" spans="1:6" x14ac:dyDescent="0.35">
      <c r="A248" s="59" t="s">
        <v>321</v>
      </c>
      <c r="B248" s="59" t="s">
        <v>1043</v>
      </c>
      <c r="C248" s="23" t="s">
        <v>59</v>
      </c>
      <c r="D248" s="23" t="s">
        <v>59</v>
      </c>
      <c r="F248" s="39" t="str">
        <f>VLOOKUP(B248,[1]Sheet1!B$1:C$330,2,FALSE)</f>
        <v>Reference status</v>
      </c>
    </row>
    <row r="249" spans="1:6" x14ac:dyDescent="0.35">
      <c r="A249" s="59" t="s">
        <v>1044</v>
      </c>
      <c r="B249" s="59" t="s">
        <v>327</v>
      </c>
      <c r="C249" s="23" t="s">
        <v>50</v>
      </c>
      <c r="D249" s="23" t="s">
        <v>50</v>
      </c>
      <c r="F249" s="39" t="str">
        <f>VLOOKUP(B249,[1]Sheet1!B$1:C$330,2,FALSE)</f>
        <v>General Incompletion Status of Item</v>
      </c>
    </row>
    <row r="250" spans="1:6" x14ac:dyDescent="0.35">
      <c r="A250" s="59" t="s">
        <v>332</v>
      </c>
      <c r="B250" s="59" t="s">
        <v>331</v>
      </c>
      <c r="C250" s="23" t="s">
        <v>50</v>
      </c>
      <c r="D250" s="23" t="s">
        <v>50</v>
      </c>
      <c r="F250" s="39" t="str">
        <f>VLOOKUP(B250,[1]Sheet1!B$1:C$330,2,FALSE)</f>
        <v>Item Incompletion Status with Respect to Billing</v>
      </c>
    </row>
    <row r="251" spans="1:6" x14ac:dyDescent="0.35">
      <c r="A251" s="59" t="s">
        <v>334</v>
      </c>
      <c r="B251" s="59" t="s">
        <v>335</v>
      </c>
      <c r="C251" s="23" t="s">
        <v>50</v>
      </c>
      <c r="D251" s="23" t="s">
        <v>50</v>
      </c>
      <c r="F251" s="39" t="str">
        <f>VLOOKUP(B251,[1]Sheet1!B$1:C$330,2,FALSE)</f>
        <v>Pricing for item is incomplete</v>
      </c>
    </row>
    <row r="252" spans="1:6" x14ac:dyDescent="0.35">
      <c r="A252" s="59" t="s">
        <v>1045</v>
      </c>
      <c r="B252" s="59" t="s">
        <v>337</v>
      </c>
      <c r="C252" s="23" t="s">
        <v>50</v>
      </c>
      <c r="D252" s="23" t="s">
        <v>50</v>
      </c>
      <c r="F252" s="39" t="str">
        <f>VLOOKUP(B252,[1]Sheet1!B$1:C$330,2,FALSE)</f>
        <v>Incompletion Status of the Item with Regard to Delivery</v>
      </c>
    </row>
    <row r="253" spans="1:6" x14ac:dyDescent="0.35">
      <c r="A253" s="59" t="s">
        <v>1046</v>
      </c>
      <c r="B253" s="59" t="s">
        <v>1047</v>
      </c>
      <c r="C253" s="23" t="s">
        <v>59</v>
      </c>
      <c r="D253" s="23" t="s">
        <v>59</v>
      </c>
      <c r="F253" s="39" t="str">
        <f>VLOOKUP(B253,[1]Sheet1!B$1:C$330,2,FALSE)</f>
        <v>Customer reserves 1: Item status</v>
      </c>
    </row>
    <row r="254" spans="1:6" x14ac:dyDescent="0.35">
      <c r="A254" s="59" t="s">
        <v>1048</v>
      </c>
      <c r="B254" s="59" t="s">
        <v>1049</v>
      </c>
      <c r="C254" s="23" t="s">
        <v>59</v>
      </c>
      <c r="D254" s="23" t="s">
        <v>59</v>
      </c>
      <c r="F254" s="39" t="str">
        <f>VLOOKUP(B254,[1]Sheet1!B$1:C$330,2,FALSE)</f>
        <v>Customer reserves 2: Item status</v>
      </c>
    </row>
    <row r="255" spans="1:6" x14ac:dyDescent="0.35">
      <c r="A255" s="59" t="s">
        <v>1050</v>
      </c>
      <c r="B255" s="59" t="s">
        <v>1051</v>
      </c>
      <c r="C255" s="23" t="s">
        <v>59</v>
      </c>
      <c r="D255" s="23" t="s">
        <v>59</v>
      </c>
      <c r="F255" s="39" t="str">
        <f>VLOOKUP(B255,[1]Sheet1!B$1:C$330,2,FALSE)</f>
        <v>Item reserves 3: Item status</v>
      </c>
    </row>
    <row r="256" spans="1:6" x14ac:dyDescent="0.35">
      <c r="A256" s="59" t="s">
        <v>1052</v>
      </c>
      <c r="B256" s="59" t="s">
        <v>1053</v>
      </c>
      <c r="C256" s="23" t="s">
        <v>59</v>
      </c>
      <c r="D256" s="23" t="s">
        <v>59</v>
      </c>
      <c r="F256" s="39" t="str">
        <f>VLOOKUP(B256,[1]Sheet1!B$1:C$330,2,FALSE)</f>
        <v>Item reserves 4: Item status</v>
      </c>
    </row>
    <row r="257" spans="1:6" x14ac:dyDescent="0.35">
      <c r="A257" s="59" t="s">
        <v>1054</v>
      </c>
      <c r="B257" s="59" t="s">
        <v>1055</v>
      </c>
      <c r="C257" s="23" t="s">
        <v>59</v>
      </c>
      <c r="D257" s="23" t="s">
        <v>59</v>
      </c>
      <c r="F257" s="39" t="str">
        <f>VLOOKUP(B257,[1]Sheet1!B$1:C$330,2,FALSE)</f>
        <v>Customer reserves 5: Item status</v>
      </c>
    </row>
    <row r="258" spans="1:6" x14ac:dyDescent="0.35">
      <c r="A258" s="59" t="s">
        <v>1056</v>
      </c>
      <c r="B258" s="59" t="s">
        <v>1057</v>
      </c>
      <c r="C258" s="23" t="s">
        <v>59</v>
      </c>
      <c r="D258" s="23" t="s">
        <v>59</v>
      </c>
      <c r="F258" s="39" t="str">
        <f>VLOOKUP(B258,[1]Sheet1!B$1:C$330,2,FALSE)</f>
        <v>Goods movement status</v>
      </c>
    </row>
    <row r="259" spans="1:6" x14ac:dyDescent="0.35">
      <c r="A259" s="60" t="s">
        <v>1058</v>
      </c>
      <c r="B259" s="59" t="s">
        <v>1059</v>
      </c>
      <c r="C259" s="29">
        <v>980</v>
      </c>
      <c r="D259" s="29">
        <v>20</v>
      </c>
      <c r="F259" s="39" t="str">
        <f>VLOOKUP(B259,[1]Sheet1!B$1:C$330,2,FALSE)</f>
        <v>Requested Order Quantity in Base Unit</v>
      </c>
    </row>
    <row r="260" spans="1:6" x14ac:dyDescent="0.35">
      <c r="A260" s="59" t="s">
        <v>1060</v>
      </c>
      <c r="B260" s="59" t="s">
        <v>262</v>
      </c>
      <c r="C260" s="23" t="s">
        <v>1061</v>
      </c>
      <c r="D260" s="23" t="s">
        <v>1062</v>
      </c>
      <c r="F260" s="39" t="str">
        <f>VLOOKUP(B260,[1]Sheet1!B$1:C$330,2,FALSE)</f>
        <v>GUID in 'CHAR' Format in Uppercase</v>
      </c>
    </row>
    <row r="261" spans="1:6" x14ac:dyDescent="0.35">
      <c r="A261" s="59" t="s">
        <v>1063</v>
      </c>
      <c r="B261" s="59" t="s">
        <v>1064</v>
      </c>
      <c r="C261" s="23" t="s">
        <v>59</v>
      </c>
      <c r="D261" s="23" t="s">
        <v>59</v>
      </c>
      <c r="F261" s="39" t="str">
        <f>VLOOKUP(B261,[1]Sheet1!B$1:C$330,2,FALSE)</f>
        <v>State of Project-Based Service</v>
      </c>
    </row>
    <row r="262" spans="1:6" x14ac:dyDescent="0.35">
      <c r="A262" s="59" t="s">
        <v>362</v>
      </c>
      <c r="B262" s="59" t="s">
        <v>1065</v>
      </c>
      <c r="C262" s="23" t="s">
        <v>59</v>
      </c>
      <c r="D262" s="23" t="s">
        <v>59</v>
      </c>
      <c r="F262" s="39" t="str">
        <f>VLOOKUP(B262,[1]Sheet1!B$1:C$330,2,FALSE)</f>
        <v>Dummy function in length 1</v>
      </c>
    </row>
    <row r="263" spans="1:6" x14ac:dyDescent="0.35">
      <c r="A263" s="60" t="s">
        <v>1066</v>
      </c>
      <c r="B263" s="60" t="s">
        <v>1067</v>
      </c>
      <c r="C263" s="23" t="s">
        <v>53</v>
      </c>
      <c r="D263" s="23" t="s">
        <v>53</v>
      </c>
      <c r="F263" s="39" t="str">
        <f>VLOOKUP(B263,[1]Sheet1!B$1:C$330,2,FALSE)</f>
        <v>Global Item</v>
      </c>
    </row>
    <row r="264" spans="1:6" x14ac:dyDescent="0.35">
      <c r="A264" s="59" t="s">
        <v>1068</v>
      </c>
      <c r="B264" s="59" t="s">
        <v>1069</v>
      </c>
      <c r="C264" s="23" t="s">
        <v>59</v>
      </c>
      <c r="D264" s="23" t="s">
        <v>59</v>
      </c>
      <c r="F264" s="39" t="str">
        <f>VLOOKUP(B264,[1]Sheet1!B$1:C$330,2,FALSE)</f>
        <v>Mill Indicator: Control of Batch Selection</v>
      </c>
    </row>
    <row r="265" spans="1:6" x14ac:dyDescent="0.35">
      <c r="A265" s="59" t="s">
        <v>270</v>
      </c>
      <c r="B265" s="59" t="s">
        <v>1070</v>
      </c>
      <c r="C265" s="29">
        <v>20151125034702</v>
      </c>
      <c r="D265" s="29">
        <v>20151125034702</v>
      </c>
      <c r="F265" s="39" t="str">
        <f>VLOOKUP(B265,[1]Sheet1!B$1:C$330,2,FALSE)</f>
        <v>Time Stamp</v>
      </c>
    </row>
    <row r="266" spans="1:6" x14ac:dyDescent="0.35">
      <c r="A266" s="59" t="s">
        <v>364</v>
      </c>
      <c r="B266" s="59" t="s">
        <v>1071</v>
      </c>
      <c r="C266" s="23" t="s">
        <v>53</v>
      </c>
      <c r="D266" s="23" t="s">
        <v>53</v>
      </c>
      <c r="F266" s="39" t="str">
        <f>VLOOKUP(B266,[1]Sheet1!B$1:C$330,2,FALSE)</f>
        <v>Annexing package key</v>
      </c>
    </row>
    <row r="267" spans="1:6" x14ac:dyDescent="0.35">
      <c r="A267" s="59" t="s">
        <v>366</v>
      </c>
      <c r="B267" s="60" t="s">
        <v>1072</v>
      </c>
      <c r="C267" s="23" t="s">
        <v>53</v>
      </c>
      <c r="D267" s="23" t="s">
        <v>53</v>
      </c>
      <c r="F267" s="39" t="str">
        <f>VLOOKUP(B267,[1]Sheet1!B$1:C$330,2,FALSE)</f>
        <v>Extended key for annexing package</v>
      </c>
    </row>
    <row r="268" spans="1:6" x14ac:dyDescent="0.35">
      <c r="A268" s="59" t="s">
        <v>368</v>
      </c>
      <c r="B268" s="59" t="s">
        <v>1073</v>
      </c>
      <c r="C268" s="24"/>
      <c r="D268" s="24"/>
      <c r="F268" s="39" t="str">
        <f>VLOOKUP(B268,[1]Sheet1!B$1:C$330,2,FALSE)</f>
        <v>Annexing base date</v>
      </c>
    </row>
    <row r="269" spans="1:6" x14ac:dyDescent="0.35">
      <c r="A269" s="60" t="s">
        <v>1074</v>
      </c>
      <c r="B269" s="59" t="s">
        <v>1075</v>
      </c>
      <c r="C269" s="23" t="s">
        <v>53</v>
      </c>
      <c r="D269" s="23" t="s">
        <v>53</v>
      </c>
      <c r="F269" s="39" t="str">
        <f>VLOOKUP(B269,[1]Sheet1!B$1:C$330,2,FALSE)</f>
        <v>Routing number of operations in the order</v>
      </c>
    </row>
    <row r="270" spans="1:6" x14ac:dyDescent="0.35">
      <c r="A270" s="59" t="s">
        <v>922</v>
      </c>
      <c r="B270" s="59" t="s">
        <v>1076</v>
      </c>
      <c r="C270" s="23" t="s">
        <v>53</v>
      </c>
      <c r="D270" s="23" t="s">
        <v>53</v>
      </c>
      <c r="F270" s="39" t="str">
        <f>VLOOKUP(B270,[1]Sheet1!B$1:C$330,2,FALSE)</f>
        <v>Internal counter</v>
      </c>
    </row>
    <row r="271" spans="1:6" x14ac:dyDescent="0.35">
      <c r="A271" s="59" t="s">
        <v>1077</v>
      </c>
      <c r="B271" s="59" t="s">
        <v>1078</v>
      </c>
      <c r="C271" s="23" t="s">
        <v>59</v>
      </c>
      <c r="D271" s="23" t="s">
        <v>59</v>
      </c>
      <c r="F271" s="39" t="str">
        <f>VLOOKUP(B271,[1]Sheet1!B$1:C$330,2,FALSE)</f>
        <v>Dynamic Item Processor Profile</v>
      </c>
    </row>
    <row r="272" spans="1:6" x14ac:dyDescent="0.35">
      <c r="A272" s="59" t="s">
        <v>1079</v>
      </c>
      <c r="B272" s="59" t="s">
        <v>1080</v>
      </c>
      <c r="C272" s="23" t="s">
        <v>59</v>
      </c>
      <c r="D272" s="23" t="s">
        <v>59</v>
      </c>
      <c r="F272" s="39" t="str">
        <f>VLOOKUP(B272,[1]Sheet1!B$1:C$330,2,FALSE)</f>
        <v>Model ID code</v>
      </c>
    </row>
    <row r="273" spans="1:6" x14ac:dyDescent="0.35">
      <c r="A273" s="60" t="s">
        <v>1081</v>
      </c>
      <c r="B273" s="59" t="s">
        <v>1082</v>
      </c>
      <c r="C273" s="23" t="s">
        <v>53</v>
      </c>
      <c r="D273" s="23" t="s">
        <v>53</v>
      </c>
      <c r="F273" s="39" t="str">
        <f>VLOOKUP(B273,[1]Sheet1!B$1:C$330,2,FALSE)</f>
        <v>Interchangeability Code</v>
      </c>
    </row>
    <row r="274" spans="1:6" x14ac:dyDescent="0.35">
      <c r="A274" s="59" t="s">
        <v>1083</v>
      </c>
      <c r="B274" s="59" t="s">
        <v>1084</v>
      </c>
      <c r="C274" s="23" t="s">
        <v>59</v>
      </c>
      <c r="D274" s="23" t="s">
        <v>59</v>
      </c>
      <c r="F274" s="39" t="str">
        <f>VLOOKUP(B274,[1]Sheet1!B$1:C$330,2,FALSE)</f>
        <v>Order priority</v>
      </c>
    </row>
    <row r="275" spans="1:6" x14ac:dyDescent="0.35">
      <c r="A275" s="59" t="s">
        <v>1085</v>
      </c>
      <c r="B275" s="59" t="s">
        <v>1086</v>
      </c>
      <c r="C275" s="23" t="s">
        <v>59</v>
      </c>
      <c r="D275" s="23" t="s">
        <v>59</v>
      </c>
      <c r="F275" s="39" t="str">
        <f>VLOOKUP(B275,[1]Sheet1!B$1:C$330,2,FALSE)</f>
        <v>Do Not Substitute</v>
      </c>
    </row>
    <row r="276" spans="1:6" x14ac:dyDescent="0.35">
      <c r="A276" s="59" t="s">
        <v>1087</v>
      </c>
      <c r="B276" s="59" t="s">
        <v>1088</v>
      </c>
      <c r="C276" s="23" t="s">
        <v>59</v>
      </c>
      <c r="D276" s="23" t="s">
        <v>59</v>
      </c>
      <c r="F276" s="39" t="str">
        <f>VLOOKUP(B276,[1]Sheet1!B$1:C$330,2,FALSE)</f>
        <v>Aircraft registration number</v>
      </c>
    </row>
    <row r="277" spans="1:6" x14ac:dyDescent="0.35">
      <c r="A277" s="59" t="s">
        <v>1089</v>
      </c>
      <c r="B277" s="59" t="s">
        <v>1090</v>
      </c>
      <c r="C277" s="23" t="s">
        <v>59</v>
      </c>
      <c r="D277" s="23" t="s">
        <v>59</v>
      </c>
      <c r="F277" s="39" t="str">
        <f>VLOOKUP(B277,[1]Sheet1!B$1:C$330,2,FALSE)</f>
        <v>Indicator for Inbound Forecast and JIT Delivery Schedules</v>
      </c>
    </row>
    <row r="278" spans="1:6" x14ac:dyDescent="0.35">
      <c r="A278" s="59" t="s">
        <v>1091</v>
      </c>
      <c r="B278" s="59" t="s">
        <v>1092</v>
      </c>
      <c r="C278" s="23" t="s">
        <v>59</v>
      </c>
      <c r="D278" s="23" t="s">
        <v>59</v>
      </c>
      <c r="F278" s="39" t="str">
        <f>VLOOKUP(B278,[1]Sheet1!B$1:C$330,2,FALSE)</f>
        <v>Indicator for Inbound Forecast Delivery Schedule Headers</v>
      </c>
    </row>
    <row r="279" spans="1:6" x14ac:dyDescent="0.35">
      <c r="A279" s="59" t="s">
        <v>1093</v>
      </c>
      <c r="B279" s="59" t="s">
        <v>1094</v>
      </c>
      <c r="C279" s="23" t="s">
        <v>59</v>
      </c>
      <c r="D279" s="23" t="s">
        <v>59</v>
      </c>
      <c r="F279" s="39" t="str">
        <f>VLOOKUP(B279,[1]Sheet1!B$1:C$330,2,FALSE)</f>
        <v>Profile for Comparison of Frcst.DelSched with Frcst.DelSched</v>
      </c>
    </row>
    <row r="280" spans="1:6" x14ac:dyDescent="0.35">
      <c r="A280" s="59" t="s">
        <v>1095</v>
      </c>
      <c r="B280" s="59" t="s">
        <v>1096</v>
      </c>
      <c r="C280" s="23" t="s">
        <v>59</v>
      </c>
      <c r="D280" s="23" t="s">
        <v>59</v>
      </c>
      <c r="F280" s="39" t="str">
        <f>VLOOKUP(B280,[1]Sheet1!B$1:C$330,2,FALSE)</f>
        <v>Profile for Comparison of JIT Del.Sched. with JIT Del.Sched.</v>
      </c>
    </row>
    <row r="281" spans="1:6" x14ac:dyDescent="0.35">
      <c r="A281" s="59" t="s">
        <v>1097</v>
      </c>
      <c r="B281" s="59" t="s">
        <v>1098</v>
      </c>
      <c r="C281" s="23" t="s">
        <v>59</v>
      </c>
      <c r="D281" s="23" t="s">
        <v>59</v>
      </c>
      <c r="F281" s="39" t="str">
        <f>VLOOKUP(B281,[1]Sheet1!B$1:C$330,2,FALSE)</f>
        <v>Profile for Comp. of JIT Del.Sched. with Forecast Del.Sched.</v>
      </c>
    </row>
    <row r="282" spans="1:6" x14ac:dyDescent="0.35">
      <c r="A282" s="59" t="s">
        <v>1099</v>
      </c>
      <c r="B282" s="59" t="s">
        <v>1100</v>
      </c>
      <c r="C282" s="23" t="s">
        <v>59</v>
      </c>
      <c r="D282" s="23" t="s">
        <v>59</v>
      </c>
      <c r="F282" s="39" t="str">
        <f>VLOOKUP(B282,[1]Sheet1!B$1:C$330,2,FALSE)</f>
        <v>Regulatory indicator</v>
      </c>
    </row>
    <row r="283" spans="1:6" x14ac:dyDescent="0.35">
      <c r="A283" s="59" t="s">
        <v>1101</v>
      </c>
      <c r="B283" s="59" t="s">
        <v>1102</v>
      </c>
      <c r="C283" s="23" t="s">
        <v>59</v>
      </c>
      <c r="D283" s="23" t="s">
        <v>59</v>
      </c>
      <c r="F283" s="39" t="str">
        <f>VLOOKUP(B283,[1]Sheet1!B$1:C$330,2,FALSE)</f>
        <v>Season Year</v>
      </c>
    </row>
    <row r="284" spans="1:6" x14ac:dyDescent="0.35">
      <c r="A284" s="59" t="s">
        <v>1103</v>
      </c>
      <c r="B284" s="59" t="s">
        <v>1104</v>
      </c>
      <c r="C284" s="23" t="s">
        <v>59</v>
      </c>
      <c r="D284" s="23" t="s">
        <v>59</v>
      </c>
      <c r="F284" s="39" t="str">
        <f>VLOOKUP(B284,[1]Sheet1!B$1:C$330,2,FALSE)</f>
        <v>Season</v>
      </c>
    </row>
    <row r="285" spans="1:6" x14ac:dyDescent="0.35">
      <c r="A285" s="59" t="s">
        <v>1105</v>
      </c>
      <c r="B285" s="59" t="s">
        <v>1106</v>
      </c>
      <c r="C285" s="23" t="s">
        <v>59</v>
      </c>
      <c r="D285" s="23" t="s">
        <v>59</v>
      </c>
      <c r="F285" s="39" t="str">
        <f>VLOOKUP(B285,[1]Sheet1!B$1:C$330,2,FALSE)</f>
        <v>Fashion Collection</v>
      </c>
    </row>
    <row r="286" spans="1:6" x14ac:dyDescent="0.35">
      <c r="A286" s="59" t="s">
        <v>1107</v>
      </c>
      <c r="B286" s="59" t="s">
        <v>1108</v>
      </c>
      <c r="C286" s="23" t="s">
        <v>59</v>
      </c>
      <c r="D286" s="23" t="s">
        <v>59</v>
      </c>
      <c r="F286" s="39" t="str">
        <f>VLOOKUP(B286,[1]Sheet1!B$1:C$330,2,FALSE)</f>
        <v>Fashion Theme</v>
      </c>
    </row>
    <row r="287" spans="1:6" x14ac:dyDescent="0.35">
      <c r="A287" s="59" t="s">
        <v>1109</v>
      </c>
      <c r="B287" s="59" t="s">
        <v>1110</v>
      </c>
      <c r="C287" s="23" t="s">
        <v>59</v>
      </c>
      <c r="D287" s="23" t="s">
        <v>59</v>
      </c>
      <c r="F287" s="39" t="str">
        <f>VLOOKUP(B287,[1]Sheet1!B$1:C$330,2,FALSE)</f>
        <v>Condition Record Number for Seasons</v>
      </c>
    </row>
    <row r="288" spans="1:6" x14ac:dyDescent="0.35">
      <c r="A288" s="59" t="s">
        <v>1111</v>
      </c>
      <c r="B288" s="59" t="s">
        <v>1112</v>
      </c>
      <c r="C288" s="23" t="s">
        <v>59</v>
      </c>
      <c r="D288" s="23" t="s">
        <v>59</v>
      </c>
      <c r="F288" s="39" t="str">
        <f>VLOOKUP(B288,[1]Sheet1!B$1:C$330,2,FALSE)</f>
        <v>Season Determined from Reference Document</v>
      </c>
    </row>
    <row r="289" spans="1:6" x14ac:dyDescent="0.35">
      <c r="A289" s="59" t="s">
        <v>397</v>
      </c>
      <c r="B289" s="59" t="s">
        <v>398</v>
      </c>
      <c r="C289" s="24"/>
      <c r="D289" s="24"/>
      <c r="F289" s="39" t="str">
        <f>VLOOKUP(B289,[1]Sheet1!B$1:C$330,2,FALSE)</f>
        <v>Cancellation Date</v>
      </c>
    </row>
    <row r="290" spans="1:6" x14ac:dyDescent="0.35">
      <c r="A290" s="59" t="s">
        <v>1113</v>
      </c>
      <c r="B290" s="59" t="s">
        <v>1114</v>
      </c>
      <c r="C290" s="23" t="s">
        <v>59</v>
      </c>
      <c r="D290" s="23" t="s">
        <v>59</v>
      </c>
      <c r="F290" s="39" t="str">
        <f>VLOOKUP(B290,[1]Sheet1!B$1:C$330,2,FALSE)</f>
        <v>PSM and PFM Split ID</v>
      </c>
    </row>
    <row r="291" spans="1:6" x14ac:dyDescent="0.35">
      <c r="A291" s="59" t="s">
        <v>1115</v>
      </c>
      <c r="B291" s="59" t="s">
        <v>1116</v>
      </c>
      <c r="C291" s="23" t="s">
        <v>59</v>
      </c>
      <c r="D291" s="23" t="s">
        <v>59</v>
      </c>
      <c r="F291" s="39" t="str">
        <f>VLOOKUP(B291,[1]Sheet1!B$1:C$330,2,FALSE)</f>
        <v>VAS Relevant</v>
      </c>
    </row>
    <row r="292" spans="1:6" x14ac:dyDescent="0.35">
      <c r="A292" s="59" t="s">
        <v>617</v>
      </c>
      <c r="B292" s="60" t="s">
        <v>1117</v>
      </c>
      <c r="C292" s="23" t="s">
        <v>53</v>
      </c>
      <c r="D292" s="23" t="s">
        <v>53</v>
      </c>
      <c r="F292" s="39" t="str">
        <f>VLOOKUP(B292,[1]Sheet1!B$1:C$330,2,FALSE)</f>
        <v>Item number of the SD document</v>
      </c>
    </row>
    <row r="293" spans="1:6" x14ac:dyDescent="0.35">
      <c r="A293" s="59" t="s">
        <v>393</v>
      </c>
      <c r="B293" s="59" t="s">
        <v>394</v>
      </c>
      <c r="C293" s="23" t="s">
        <v>59</v>
      </c>
      <c r="D293" s="23" t="s">
        <v>59</v>
      </c>
      <c r="F293" s="39" t="str">
        <f>VLOOKUP(B293,[1]Sheet1!B$1:C$330,2,FALSE)</f>
        <v>Transaction Number</v>
      </c>
    </row>
    <row r="294" spans="1:6" x14ac:dyDescent="0.35">
      <c r="A294" s="59" t="s">
        <v>1118</v>
      </c>
      <c r="B294" s="60" t="s">
        <v>1119</v>
      </c>
      <c r="C294" s="23" t="s">
        <v>53</v>
      </c>
      <c r="D294" s="23" t="s">
        <v>53</v>
      </c>
      <c r="F294" s="39" t="str">
        <f>VLOOKUP(B294,[1]Sheet1!B$1:C$330,2,FALSE)</f>
        <v>Item Group</v>
      </c>
    </row>
    <row r="295" spans="1:6" x14ac:dyDescent="0.35">
      <c r="A295" s="60" t="s">
        <v>1120</v>
      </c>
      <c r="B295" s="59" t="s">
        <v>1121</v>
      </c>
      <c r="C295" s="23" t="s">
        <v>53</v>
      </c>
      <c r="D295" s="23" t="s">
        <v>53</v>
      </c>
      <c r="F295" s="39" t="str">
        <f>VLOOKUP(B295,[1]Sheet1!B$1:C$330,2,FALSE)</f>
        <v>Item Number</v>
      </c>
    </row>
    <row r="296" spans="1:6" x14ac:dyDescent="0.35">
      <c r="A296" s="59" t="s">
        <v>1122</v>
      </c>
      <c r="B296" s="59" t="s">
        <v>1123</v>
      </c>
      <c r="C296" s="23" t="s">
        <v>59</v>
      </c>
      <c r="D296" s="23" t="s">
        <v>59</v>
      </c>
      <c r="F296" s="39" t="str">
        <f>VLOOKUP(B296,[1]Sheet1!B$1:C$330,2,FALSE)</f>
        <v>VAS Determined from Reference Document</v>
      </c>
    </row>
    <row r="297" spans="1:6" x14ac:dyDescent="0.35">
      <c r="A297" s="59" t="s">
        <v>1124</v>
      </c>
      <c r="B297" s="59" t="s">
        <v>1125</v>
      </c>
      <c r="C297" s="23" t="s">
        <v>59</v>
      </c>
      <c r="D297" s="23" t="s">
        <v>59</v>
      </c>
      <c r="F297" s="39" t="str">
        <f>VLOOKUP(B297,[1]Sheet1!B$1:C$330,2,FALSE)</f>
        <v>Grid Condition Record Number</v>
      </c>
    </row>
    <row r="298" spans="1:6" x14ac:dyDescent="0.35">
      <c r="A298" s="59" t="s">
        <v>1126</v>
      </c>
      <c r="B298" s="60" t="s">
        <v>1127</v>
      </c>
      <c r="C298" s="23" t="s">
        <v>53</v>
      </c>
      <c r="D298" s="23" t="s">
        <v>53</v>
      </c>
      <c r="F298" s="39" t="str">
        <f>VLOOKUP(B298,[1]Sheet1!B$1:C$330,2,FALSE)</f>
        <v>Higher-level item in Partial Quantity Rejection</v>
      </c>
    </row>
    <row r="299" spans="1:6" x14ac:dyDescent="0.35">
      <c r="A299" s="59" t="s">
        <v>142</v>
      </c>
      <c r="B299" s="59" t="s">
        <v>143</v>
      </c>
      <c r="C299" s="23" t="s">
        <v>59</v>
      </c>
      <c r="D299" s="23" t="s">
        <v>59</v>
      </c>
      <c r="F299" s="39" t="str">
        <f>VLOOKUP(B299,[1]Sheet1!B$1:C$330,2,FALSE)</f>
        <v>Cost Center</v>
      </c>
    </row>
    <row r="300" spans="1:6" x14ac:dyDescent="0.35">
      <c r="A300" s="59" t="s">
        <v>1128</v>
      </c>
      <c r="B300" s="59" t="s">
        <v>1129</v>
      </c>
      <c r="C300" s="23" t="s">
        <v>59</v>
      </c>
      <c r="D300" s="23" t="s">
        <v>59</v>
      </c>
      <c r="F300" s="39" t="str">
        <f>VLOOKUP(B300,[1]Sheet1!B$1:C$330,2,FALSE)</f>
        <v>Fund</v>
      </c>
    </row>
    <row r="301" spans="1:6" x14ac:dyDescent="0.35">
      <c r="A301" s="59" t="s">
        <v>1130</v>
      </c>
      <c r="B301" s="59" t="s">
        <v>1131</v>
      </c>
      <c r="C301" s="23" t="s">
        <v>59</v>
      </c>
      <c r="D301" s="23" t="s">
        <v>59</v>
      </c>
      <c r="F301" s="39" t="str">
        <f>VLOOKUP(B301,[1]Sheet1!B$1:C$330,2,FALSE)</f>
        <v>Funds Center</v>
      </c>
    </row>
    <row r="302" spans="1:6" x14ac:dyDescent="0.35">
      <c r="A302" s="59" t="s">
        <v>1132</v>
      </c>
      <c r="B302" s="59" t="s">
        <v>1133</v>
      </c>
      <c r="C302" s="23" t="s">
        <v>59</v>
      </c>
      <c r="D302" s="23" t="s">
        <v>59</v>
      </c>
      <c r="F302" s="39" t="str">
        <f>VLOOKUP(B302,[1]Sheet1!B$1:C$330,2,FALSE)</f>
        <v>Functional Area</v>
      </c>
    </row>
    <row r="303" spans="1:6" x14ac:dyDescent="0.35">
      <c r="A303" s="59" t="s">
        <v>1134</v>
      </c>
      <c r="B303" s="59" t="s">
        <v>1135</v>
      </c>
      <c r="C303" s="23" t="s">
        <v>59</v>
      </c>
      <c r="D303" s="23" t="s">
        <v>59</v>
      </c>
      <c r="F303" s="39" t="str">
        <f>VLOOKUP(B303,[1]Sheet1!B$1:C$330,2,FALSE)</f>
        <v>Grant</v>
      </c>
    </row>
    <row r="304" spans="1:6" x14ac:dyDescent="0.35">
      <c r="A304" s="59" t="s">
        <v>1136</v>
      </c>
      <c r="B304" s="59" t="s">
        <v>1137</v>
      </c>
      <c r="C304" s="23" t="s">
        <v>59</v>
      </c>
      <c r="D304" s="23" t="s">
        <v>59</v>
      </c>
      <c r="F304" s="39" t="str">
        <f>VLOOKUP(B304,[1]Sheet1!B$1:C$330,2,FALSE)</f>
        <v>FM: Budget Period</v>
      </c>
    </row>
    <row r="305" spans="1:6" x14ac:dyDescent="0.35">
      <c r="A305" s="59" t="s">
        <v>1138</v>
      </c>
      <c r="B305" s="59" t="s">
        <v>1139</v>
      </c>
      <c r="C305" s="23" t="s">
        <v>59</v>
      </c>
      <c r="D305" s="23" t="s">
        <v>59</v>
      </c>
      <c r="F305" s="39" t="str">
        <f>VLOOKUP(B305,[1]Sheet1!B$1:C$330,2,FALSE)</f>
        <v>IUID Relevant for Customer</v>
      </c>
    </row>
    <row r="306" spans="1:6" x14ac:dyDescent="0.35">
      <c r="A306" s="59" t="s">
        <v>1140</v>
      </c>
      <c r="B306" s="59" t="s">
        <v>1141</v>
      </c>
      <c r="C306" s="23" t="s">
        <v>59</v>
      </c>
      <c r="D306" s="23" t="s">
        <v>59</v>
      </c>
      <c r="F306" s="39" t="str">
        <f>VLOOKUP(B306,[1]Sheet1!B$1:C$330,2,FALSE)</f>
        <v>Equipment Number</v>
      </c>
    </row>
    <row r="307" spans="1:6" x14ac:dyDescent="0.35">
      <c r="A307" s="59" t="s">
        <v>1142</v>
      </c>
      <c r="B307" s="59" t="s">
        <v>1143</v>
      </c>
      <c r="C307" s="23" t="s">
        <v>59</v>
      </c>
      <c r="D307" s="23" t="s">
        <v>59</v>
      </c>
      <c r="F307" s="39" t="str">
        <f>VLOOKUP(B307,[1]Sheet1!B$1:C$330,2,FALSE)</f>
        <v>Type of Technical Object</v>
      </c>
    </row>
    <row r="308" spans="1:6" x14ac:dyDescent="0.35">
      <c r="A308" s="59" t="s">
        <v>1144</v>
      </c>
      <c r="B308" s="59" t="s">
        <v>1145</v>
      </c>
      <c r="C308" s="23" t="s">
        <v>59</v>
      </c>
      <c r="D308" s="23" t="s">
        <v>59</v>
      </c>
      <c r="F308" s="39" t="str">
        <f>VLOOKUP(B308,[1]Sheet1!B$1:C$330,2,FALSE)</f>
        <v>Activity Type</v>
      </c>
    </row>
    <row r="309" spans="1:6" x14ac:dyDescent="0.35">
      <c r="A309" s="59" t="s">
        <v>1146</v>
      </c>
      <c r="B309" s="59" t="s">
        <v>1147</v>
      </c>
      <c r="C309" s="24"/>
      <c r="D309" s="24"/>
      <c r="F309" s="39" t="str">
        <f>VLOOKUP(B309,[1]Sheet1!B$1:C$330,2,FALSE)</f>
        <v>From Date</v>
      </c>
    </row>
    <row r="310" spans="1:6" x14ac:dyDescent="0.35">
      <c r="A310" s="59" t="s">
        <v>1148</v>
      </c>
      <c r="B310" s="59" t="s">
        <v>1149</v>
      </c>
      <c r="C310" s="24"/>
      <c r="D310" s="24"/>
      <c r="F310" s="39" t="str">
        <f>VLOOKUP(B310,[1]Sheet1!B$1:C$330,2,FALSE)</f>
        <v>To Date</v>
      </c>
    </row>
    <row r="311" spans="1:6" x14ac:dyDescent="0.35">
      <c r="A311" s="59" t="s">
        <v>1150</v>
      </c>
      <c r="B311" s="59" t="s">
        <v>1151</v>
      </c>
      <c r="C311" s="23" t="s">
        <v>59</v>
      </c>
      <c r="D311" s="23" t="s">
        <v>59</v>
      </c>
      <c r="F311" s="39" t="str">
        <f>VLOOKUP(B311,[1]Sheet1!B$1:C$330,2,FALSE)</f>
        <v>Document Number</v>
      </c>
    </row>
    <row r="312" spans="1:6" x14ac:dyDescent="0.35">
      <c r="A312" s="59" t="s">
        <v>1152</v>
      </c>
      <c r="B312" s="59" t="s">
        <v>1153</v>
      </c>
      <c r="C312" s="23" t="s">
        <v>53</v>
      </c>
      <c r="D312" s="23" t="s">
        <v>53</v>
      </c>
      <c r="F312" s="39" t="str">
        <f>VLOOKUP(B312,[1]Sheet1!B$1:C$330,2,FALSE)</f>
        <v>Document Item</v>
      </c>
    </row>
    <row r="313" spans="1:6" x14ac:dyDescent="0.35">
      <c r="A313" s="59" t="s">
        <v>1154</v>
      </c>
      <c r="B313" s="59" t="s">
        <v>1155</v>
      </c>
      <c r="C313" s="23" t="s">
        <v>59</v>
      </c>
      <c r="D313" s="23" t="s">
        <v>59</v>
      </c>
      <c r="F313" s="39" t="str">
        <f>VLOOKUP(B313,[1]Sheet1!B$1:C$330,2,FALSE)</f>
        <v>Engagement mgmt: Object number</v>
      </c>
    </row>
    <row r="314" spans="1:6" x14ac:dyDescent="0.35">
      <c r="A314" s="60" t="s">
        <v>1156</v>
      </c>
      <c r="B314" s="60" t="s">
        <v>1157</v>
      </c>
      <c r="C314" s="23" t="s">
        <v>53</v>
      </c>
      <c r="D314" s="23" t="s">
        <v>53</v>
      </c>
      <c r="F314" s="39" t="str">
        <f>VLOOKUP(B314,[1]Sheet1!B$1:C$330,2,FALSE)</f>
        <v>Standard WBS Element for Project Inception via SD</v>
      </c>
    </row>
    <row r="315" spans="1:6" x14ac:dyDescent="0.35">
      <c r="A315" s="60" t="s">
        <v>1158</v>
      </c>
      <c r="B315" s="60" t="s">
        <v>1159</v>
      </c>
      <c r="C315" s="23" t="s">
        <v>53</v>
      </c>
      <c r="D315" s="23" t="s">
        <v>53</v>
      </c>
      <c r="F315" s="39" t="str">
        <f>VLOOKUP(B315,[1]Sheet1!B$1:C$330,2,FALSE)</f>
        <v>Work Period (Internal Representation)</v>
      </c>
    </row>
    <row r="316" spans="1:6" x14ac:dyDescent="0.35">
      <c r="A316" s="59" t="s">
        <v>407</v>
      </c>
      <c r="B316" s="59" t="s">
        <v>408</v>
      </c>
      <c r="C316" s="23" t="s">
        <v>59</v>
      </c>
      <c r="D316" s="23" t="s">
        <v>59</v>
      </c>
      <c r="F316" s="39" t="str">
        <f>VLOOKUP(B316,[1]Sheet1!B$1:C$330,2,FALSE)</f>
        <v>Treasury Account Symbol</v>
      </c>
    </row>
    <row r="317" spans="1:6" x14ac:dyDescent="0.35">
      <c r="A317" s="59" t="s">
        <v>409</v>
      </c>
      <c r="B317" s="59" t="s">
        <v>410</v>
      </c>
      <c r="C317" s="23" t="s">
        <v>59</v>
      </c>
      <c r="D317" s="23" t="s">
        <v>59</v>
      </c>
      <c r="F317" s="39" t="str">
        <f>VLOOKUP(B317,[1]Sheet1!B$1:C$330,2,FALSE)</f>
        <v>Business Event Type Code</v>
      </c>
    </row>
    <row r="318" spans="1:6" x14ac:dyDescent="0.35">
      <c r="A318" s="59" t="s">
        <v>411</v>
      </c>
      <c r="B318" s="59" t="s">
        <v>412</v>
      </c>
      <c r="C318" s="23" t="s">
        <v>59</v>
      </c>
      <c r="D318" s="23" t="s">
        <v>59</v>
      </c>
      <c r="F318" s="39" t="str">
        <f>VLOOKUP(B318,[1]Sheet1!B$1:C$330,2,FALSE)</f>
        <v>Modification Allowed</v>
      </c>
    </row>
    <row r="319" spans="1:6" x14ac:dyDescent="0.35">
      <c r="A319" s="59" t="s">
        <v>413</v>
      </c>
      <c r="B319" s="59" t="s">
        <v>414</v>
      </c>
      <c r="C319" s="23" t="s">
        <v>59</v>
      </c>
      <c r="D319" s="23" t="s">
        <v>59</v>
      </c>
      <c r="F319" s="39" t="str">
        <f>VLOOKUP(B319,[1]Sheet1!B$1:C$330,2,FALSE)</f>
        <v>Cancellation Allowed</v>
      </c>
    </row>
    <row r="320" spans="1:6" x14ac:dyDescent="0.35">
      <c r="A320" s="59" t="s">
        <v>415</v>
      </c>
      <c r="B320" s="59" t="s">
        <v>416</v>
      </c>
      <c r="C320" s="23" t="s">
        <v>59</v>
      </c>
      <c r="D320" s="23" t="s">
        <v>59</v>
      </c>
      <c r="F320" s="39" t="str">
        <f>VLOOKUP(B320,[1]Sheet1!B$1:C$330,2,FALSE)</f>
        <v>List of Respected Payment Methods</v>
      </c>
    </row>
    <row r="321" spans="1:6" x14ac:dyDescent="0.35">
      <c r="A321" s="59" t="s">
        <v>417</v>
      </c>
      <c r="B321" s="59" t="s">
        <v>418</v>
      </c>
      <c r="C321" s="23" t="s">
        <v>59</v>
      </c>
      <c r="D321" s="23" t="s">
        <v>59</v>
      </c>
      <c r="F321" s="39" t="str">
        <f>VLOOKUP(B321,[1]Sheet1!B$1:C$330,2,FALSE)</f>
        <v>Business Partner Number</v>
      </c>
    </row>
    <row r="322" spans="1:6" x14ac:dyDescent="0.35">
      <c r="A322" s="59" t="s">
        <v>419</v>
      </c>
      <c r="B322" s="59" t="s">
        <v>420</v>
      </c>
      <c r="C322" s="23" t="s">
        <v>59</v>
      </c>
      <c r="D322" s="23" t="s">
        <v>59</v>
      </c>
      <c r="F322" s="39" t="str">
        <f>VLOOKUP(B322,[1]Sheet1!B$1:C$330,2,FALSE)</f>
        <v>Reporting Frequency</v>
      </c>
    </row>
    <row r="323" spans="1:6" x14ac:dyDescent="0.35">
      <c r="A323" s="59" t="s">
        <v>1160</v>
      </c>
      <c r="B323" s="59" t="s">
        <v>1161</v>
      </c>
      <c r="C323" s="23" t="s">
        <v>59</v>
      </c>
      <c r="D323" s="23" t="s">
        <v>59</v>
      </c>
      <c r="F323" s="39" t="str">
        <f>VLOOKUP(B323,[1]Sheet1!B$1:C$330,2,FALSE)</f>
        <v>United States Federal Government Fields</v>
      </c>
    </row>
    <row r="324" spans="1:6" x14ac:dyDescent="0.35">
      <c r="A324" s="59" t="s">
        <v>1162</v>
      </c>
      <c r="B324" s="59" t="s">
        <v>1163</v>
      </c>
      <c r="C324" s="23" t="s">
        <v>59</v>
      </c>
      <c r="D324" s="23" t="s">
        <v>59</v>
      </c>
      <c r="F324" s="39" t="str">
        <f>VLOOKUP(B324,[1]Sheet1!B$1:C$330,2,FALSE)</f>
        <v>Trading partner's business area</v>
      </c>
    </row>
    <row r="325" spans="1:6" x14ac:dyDescent="0.35">
      <c r="A325" s="60" t="s">
        <v>1074</v>
      </c>
      <c r="B325" s="59" t="s">
        <v>1164</v>
      </c>
      <c r="C325" s="23" t="s">
        <v>53</v>
      </c>
      <c r="D325" s="23" t="s">
        <v>53</v>
      </c>
      <c r="F325" s="39" t="str">
        <f>VLOOKUP(B325,[1]Sheet1!B$1:C$330,2,FALSE)</f>
        <v>Routing number of operations in the order</v>
      </c>
    </row>
    <row r="326" spans="1:6" x14ac:dyDescent="0.35">
      <c r="A326" s="59" t="s">
        <v>922</v>
      </c>
      <c r="B326" s="59" t="s">
        <v>1165</v>
      </c>
      <c r="C326" s="23" t="s">
        <v>53</v>
      </c>
      <c r="D326" s="23" t="s">
        <v>53</v>
      </c>
      <c r="F326" s="39" t="str">
        <f>VLOOKUP(B326,[1]Sheet1!B$1:C$330,2,FALSE)</f>
        <v>Internal counter</v>
      </c>
    </row>
    <row r="327" spans="1:6" x14ac:dyDescent="0.35">
      <c r="A327" s="59" t="s">
        <v>1166</v>
      </c>
      <c r="B327" s="59" t="s">
        <v>1167</v>
      </c>
      <c r="C327" s="23" t="s">
        <v>59</v>
      </c>
      <c r="D327" s="23" t="s">
        <v>59</v>
      </c>
      <c r="F327" s="39" t="str">
        <f>VLOOKUP(B327,[1]Sheet1!B$1:C$330,2,FALSE)</f>
        <v>End Customer (Central Business Partner)</v>
      </c>
    </row>
    <row r="328" spans="1:6" x14ac:dyDescent="0.35">
      <c r="A328" s="59" t="s">
        <v>1168</v>
      </c>
      <c r="B328" s="59" t="s">
        <v>1169</v>
      </c>
      <c r="C328" s="23" t="s">
        <v>59</v>
      </c>
      <c r="D328" s="23" t="s">
        <v>59</v>
      </c>
      <c r="F328" s="39" t="str">
        <f>VLOOKUP(B328,[1]Sheet1!B$1:C$330,2,FALSE)</f>
        <v>Characteristic Value 1</v>
      </c>
    </row>
    <row r="329" spans="1:6" x14ac:dyDescent="0.35">
      <c r="A329" s="59" t="s">
        <v>1170</v>
      </c>
      <c r="B329" s="59" t="s">
        <v>1171</v>
      </c>
      <c r="C329" s="23" t="s">
        <v>59</v>
      </c>
      <c r="D329" s="23" t="s">
        <v>59</v>
      </c>
      <c r="F329" s="39" t="str">
        <f>VLOOKUP(B329,[1]Sheet1!B$1:C$330,2,FALSE)</f>
        <v>Characteristic Value 2</v>
      </c>
    </row>
    <row r="330" spans="1:6" x14ac:dyDescent="0.35">
      <c r="A330" s="59" t="s">
        <v>1172</v>
      </c>
      <c r="B330" s="59" t="s">
        <v>1173</v>
      </c>
      <c r="C330" s="23" t="s">
        <v>59</v>
      </c>
      <c r="D330" s="23" t="s">
        <v>59</v>
      </c>
      <c r="F330" s="39" t="str">
        <f>VLOOKUP(B330,[1]Sheet1!B$1:C$330,2,FALSE)</f>
        <v>Characteristic Value 3</v>
      </c>
    </row>
    <row r="331" spans="1:6" x14ac:dyDescent="0.35">
      <c r="A331" s="59" t="s">
        <v>1174</v>
      </c>
      <c r="B331" s="59" t="s">
        <v>1175</v>
      </c>
      <c r="C331" s="23" t="s">
        <v>53</v>
      </c>
      <c r="D331" s="23" t="s">
        <v>53</v>
      </c>
      <c r="F331" s="39" t="str">
        <f>VLOOKUP(B331,[1]Sheet1!B$1:C$330,2,FALSE)</f>
        <v>Number of reservation/dependent requirements</v>
      </c>
    </row>
    <row r="332" spans="1:6" x14ac:dyDescent="0.35">
      <c r="A332" s="60" t="s">
        <v>1176</v>
      </c>
      <c r="B332" s="59" t="s">
        <v>1177</v>
      </c>
      <c r="C332" s="23" t="s">
        <v>53</v>
      </c>
      <c r="D332" s="23" t="s">
        <v>53</v>
      </c>
      <c r="F332" s="39" t="str">
        <f>VLOOKUP(B332,[1]Sheet1!B$1:C$330,2,FALSE)</f>
        <v>Item number of reservation/dependent requirements</v>
      </c>
    </row>
    <row r="333" spans="1:6" ht="13.5" thickBot="1" x14ac:dyDescent="0.4">
      <c r="A333" s="64" t="s">
        <v>1178</v>
      </c>
      <c r="B333" s="64" t="s">
        <v>1179</v>
      </c>
      <c r="C333" s="32" t="s">
        <v>59</v>
      </c>
      <c r="D333" s="32" t="s">
        <v>59</v>
      </c>
      <c r="F333" s="40" t="str">
        <f>VLOOKUP(B333,[1]Sheet1!B$1:C$330,2,FALSE)</f>
        <v>Claim item number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D3F94-D8FF-4C7E-B373-1096A7799642}">
  <dimension ref="A1:H7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4" sqref="A4:B6"/>
    </sheetView>
  </sheetViews>
  <sheetFormatPr defaultRowHeight="13.15" x14ac:dyDescent="0.35"/>
  <cols>
    <col min="1" max="1" width="22.19921875" style="42" customWidth="1"/>
    <col min="2" max="2" width="20.1328125" style="42" customWidth="1"/>
    <col min="3" max="3" width="20.796875" style="42" customWidth="1"/>
    <col min="4" max="4" width="20.59765625" style="42" customWidth="1"/>
    <col min="5" max="5" width="20.9296875" style="42" customWidth="1"/>
    <col min="6" max="6" width="21.59765625" style="42" customWidth="1"/>
    <col min="7" max="7" width="9.06640625" style="42"/>
    <col min="8" max="8" width="37.73046875" style="42" customWidth="1"/>
    <col min="9" max="16384" width="9.06640625" style="42"/>
  </cols>
  <sheetData>
    <row r="1" spans="1:8" ht="13.5" thickBot="1" x14ac:dyDescent="0.4">
      <c r="A1" s="55" t="s">
        <v>1182</v>
      </c>
      <c r="B1" s="55" t="s">
        <v>1183</v>
      </c>
      <c r="C1" s="56"/>
      <c r="D1" s="56"/>
      <c r="E1" s="56"/>
      <c r="F1" s="56"/>
      <c r="G1" s="41"/>
      <c r="H1" s="41"/>
    </row>
    <row r="2" spans="1:8" ht="13.5" thickBot="1" x14ac:dyDescent="0.4">
      <c r="A2" s="46" t="s">
        <v>1184</v>
      </c>
      <c r="B2" s="47" t="s">
        <v>1185</v>
      </c>
      <c r="C2" s="43" t="s">
        <v>1181</v>
      </c>
      <c r="D2" s="43" t="s">
        <v>1181</v>
      </c>
      <c r="E2" s="43" t="s">
        <v>1181</v>
      </c>
      <c r="F2" s="43" t="s">
        <v>1181</v>
      </c>
      <c r="G2" s="41"/>
      <c r="H2" s="36" t="s">
        <v>117</v>
      </c>
    </row>
    <row r="3" spans="1:8" ht="13.5" thickBot="1" x14ac:dyDescent="0.4">
      <c r="A3" s="80" t="s">
        <v>29</v>
      </c>
      <c r="B3" s="80" t="s">
        <v>30</v>
      </c>
      <c r="C3" s="23" t="s">
        <v>31</v>
      </c>
      <c r="D3" s="23" t="s">
        <v>31</v>
      </c>
      <c r="E3" s="23" t="s">
        <v>31</v>
      </c>
      <c r="F3" s="23" t="s">
        <v>31</v>
      </c>
      <c r="G3" s="41"/>
      <c r="H3" s="81"/>
    </row>
    <row r="4" spans="1:8" ht="13.5" thickBot="1" x14ac:dyDescent="0.4">
      <c r="A4" s="140" t="s">
        <v>1186</v>
      </c>
      <c r="B4" s="140" t="s">
        <v>33</v>
      </c>
      <c r="C4" s="23" t="s">
        <v>34</v>
      </c>
      <c r="D4" s="23" t="s">
        <v>34</v>
      </c>
      <c r="E4" s="23" t="s">
        <v>34</v>
      </c>
      <c r="F4" s="23" t="s">
        <v>34</v>
      </c>
      <c r="G4" s="41"/>
      <c r="H4" s="82"/>
    </row>
    <row r="5" spans="1:8" ht="13.5" thickBot="1" x14ac:dyDescent="0.4">
      <c r="A5" s="141" t="s">
        <v>617</v>
      </c>
      <c r="B5" s="141" t="s">
        <v>618</v>
      </c>
      <c r="C5" s="23" t="s">
        <v>77</v>
      </c>
      <c r="D5" s="23" t="s">
        <v>77</v>
      </c>
      <c r="E5" s="23" t="s">
        <v>619</v>
      </c>
      <c r="F5" s="23" t="s">
        <v>619</v>
      </c>
      <c r="G5" s="41"/>
      <c r="H5" s="82"/>
    </row>
    <row r="6" spans="1:8" ht="13.5" thickBot="1" x14ac:dyDescent="0.4">
      <c r="A6" s="141" t="s">
        <v>1187</v>
      </c>
      <c r="B6" s="141" t="s">
        <v>1188</v>
      </c>
      <c r="C6" s="23" t="s">
        <v>98</v>
      </c>
      <c r="D6" s="23" t="s">
        <v>738</v>
      </c>
      <c r="E6" s="23" t="s">
        <v>98</v>
      </c>
      <c r="F6" s="23" t="s">
        <v>738</v>
      </c>
      <c r="G6" s="41"/>
      <c r="H6" s="82"/>
    </row>
    <row r="7" spans="1:8" x14ac:dyDescent="0.35">
      <c r="A7" s="58" t="s">
        <v>1189</v>
      </c>
      <c r="B7" s="58" t="s">
        <v>1190</v>
      </c>
      <c r="C7" s="23" t="s">
        <v>1191</v>
      </c>
      <c r="D7" s="23" t="s">
        <v>1191</v>
      </c>
      <c r="E7" s="23" t="s">
        <v>1191</v>
      </c>
      <c r="F7" s="23" t="s">
        <v>1191</v>
      </c>
      <c r="G7" s="41"/>
      <c r="H7" s="82"/>
    </row>
    <row r="8" spans="1:8" x14ac:dyDescent="0.35">
      <c r="A8" s="59" t="s">
        <v>640</v>
      </c>
      <c r="B8" s="59" t="s">
        <v>641</v>
      </c>
      <c r="C8" s="23" t="s">
        <v>686</v>
      </c>
      <c r="D8" s="23" t="s">
        <v>686</v>
      </c>
      <c r="E8" s="23" t="s">
        <v>686</v>
      </c>
      <c r="F8" s="23" t="s">
        <v>686</v>
      </c>
      <c r="G8" s="41"/>
      <c r="H8" s="82"/>
    </row>
    <row r="9" spans="1:8" x14ac:dyDescent="0.35">
      <c r="A9" s="59" t="s">
        <v>1192</v>
      </c>
      <c r="B9" s="59" t="s">
        <v>1193</v>
      </c>
      <c r="C9" s="24">
        <v>42333</v>
      </c>
      <c r="D9" s="24">
        <v>42335</v>
      </c>
      <c r="E9" s="24">
        <v>42333</v>
      </c>
      <c r="F9" s="24">
        <v>42335</v>
      </c>
      <c r="G9" s="41"/>
      <c r="H9" s="82"/>
    </row>
    <row r="10" spans="1:8" x14ac:dyDescent="0.35">
      <c r="A10" s="59" t="s">
        <v>37</v>
      </c>
      <c r="B10" s="59" t="s">
        <v>1194</v>
      </c>
      <c r="C10" s="25">
        <v>0</v>
      </c>
      <c r="D10" s="25">
        <v>0</v>
      </c>
      <c r="E10" s="25">
        <v>0</v>
      </c>
      <c r="F10" s="25">
        <v>0</v>
      </c>
      <c r="G10" s="41"/>
      <c r="H10" s="82"/>
    </row>
    <row r="11" spans="1:8" x14ac:dyDescent="0.35">
      <c r="A11" s="60" t="s">
        <v>1195</v>
      </c>
      <c r="B11" s="59" t="s">
        <v>1196</v>
      </c>
      <c r="C11" s="29">
        <v>1000</v>
      </c>
      <c r="D11" s="29">
        <v>0</v>
      </c>
      <c r="E11" s="29">
        <v>20</v>
      </c>
      <c r="F11" s="29">
        <v>0</v>
      </c>
      <c r="G11" s="41"/>
      <c r="H11" s="22" t="s">
        <v>1304</v>
      </c>
    </row>
    <row r="12" spans="1:8" x14ac:dyDescent="0.35">
      <c r="A12" s="60" t="s">
        <v>1197</v>
      </c>
      <c r="B12" s="59" t="s">
        <v>1198</v>
      </c>
      <c r="C12" s="29">
        <v>0</v>
      </c>
      <c r="D12" s="29">
        <v>980</v>
      </c>
      <c r="E12" s="29">
        <v>0</v>
      </c>
      <c r="F12" s="29">
        <v>20</v>
      </c>
      <c r="G12" s="41"/>
      <c r="H12" s="22" t="s">
        <v>1199</v>
      </c>
    </row>
    <row r="13" spans="1:8" x14ac:dyDescent="0.35">
      <c r="A13" s="59" t="s">
        <v>709</v>
      </c>
      <c r="B13" s="59" t="s">
        <v>710</v>
      </c>
      <c r="C13" s="23" t="s">
        <v>657</v>
      </c>
      <c r="D13" s="23" t="s">
        <v>657</v>
      </c>
      <c r="E13" s="23" t="s">
        <v>657</v>
      </c>
      <c r="F13" s="23" t="s">
        <v>657</v>
      </c>
      <c r="G13" s="41"/>
      <c r="H13" s="82"/>
    </row>
    <row r="14" spans="1:8" x14ac:dyDescent="0.35">
      <c r="A14" s="60" t="s">
        <v>1200</v>
      </c>
      <c r="B14" s="59" t="s">
        <v>1201</v>
      </c>
      <c r="C14" s="29">
        <v>0</v>
      </c>
      <c r="D14" s="29">
        <v>980</v>
      </c>
      <c r="E14" s="29">
        <v>0</v>
      </c>
      <c r="F14" s="29">
        <v>20</v>
      </c>
      <c r="G14" s="41"/>
      <c r="H14" s="22" t="s">
        <v>1202</v>
      </c>
    </row>
    <row r="15" spans="1:8" x14ac:dyDescent="0.35">
      <c r="A15" s="59" t="s">
        <v>661</v>
      </c>
      <c r="B15" s="59" t="s">
        <v>662</v>
      </c>
      <c r="C15" s="23" t="s">
        <v>657</v>
      </c>
      <c r="D15" s="23" t="s">
        <v>657</v>
      </c>
      <c r="E15" s="23" t="s">
        <v>657</v>
      </c>
      <c r="F15" s="23" t="s">
        <v>657</v>
      </c>
      <c r="G15" s="41"/>
      <c r="H15" s="82"/>
    </row>
    <row r="16" spans="1:8" x14ac:dyDescent="0.35">
      <c r="A16" s="59" t="s">
        <v>1203</v>
      </c>
      <c r="B16" s="59" t="s">
        <v>1204</v>
      </c>
      <c r="C16" s="24"/>
      <c r="D16" s="24"/>
      <c r="E16" s="24"/>
      <c r="F16" s="24"/>
      <c r="G16" s="41"/>
      <c r="H16" s="82"/>
    </row>
    <row r="17" spans="1:8" x14ac:dyDescent="0.35">
      <c r="A17" s="59" t="s">
        <v>868</v>
      </c>
      <c r="B17" s="59" t="s">
        <v>1205</v>
      </c>
      <c r="C17" s="23" t="s">
        <v>1206</v>
      </c>
      <c r="D17" s="23" t="s">
        <v>1206</v>
      </c>
      <c r="E17" s="23" t="s">
        <v>1206</v>
      </c>
      <c r="F17" s="23" t="s">
        <v>1206</v>
      </c>
      <c r="G17" s="41"/>
      <c r="H17" s="82"/>
    </row>
    <row r="18" spans="1:8" x14ac:dyDescent="0.35">
      <c r="A18" s="59" t="s">
        <v>1207</v>
      </c>
      <c r="B18" s="59" t="s">
        <v>1208</v>
      </c>
      <c r="C18" s="23" t="s">
        <v>53</v>
      </c>
      <c r="D18" s="23" t="s">
        <v>53</v>
      </c>
      <c r="E18" s="23" t="s">
        <v>53</v>
      </c>
      <c r="F18" s="23" t="s">
        <v>53</v>
      </c>
      <c r="G18" s="41"/>
      <c r="H18" s="82"/>
    </row>
    <row r="19" spans="1:8" x14ac:dyDescent="0.35">
      <c r="A19" s="59" t="s">
        <v>1209</v>
      </c>
      <c r="B19" s="59" t="s">
        <v>1210</v>
      </c>
      <c r="C19" s="23" t="s">
        <v>59</v>
      </c>
      <c r="D19" s="23" t="s">
        <v>59</v>
      </c>
      <c r="E19" s="23" t="s">
        <v>59</v>
      </c>
      <c r="F19" s="23" t="s">
        <v>59</v>
      </c>
      <c r="G19" s="41"/>
      <c r="H19" s="82"/>
    </row>
    <row r="20" spans="1:8" x14ac:dyDescent="0.35">
      <c r="A20" s="59" t="s">
        <v>1211</v>
      </c>
      <c r="B20" s="59" t="s">
        <v>1212</v>
      </c>
      <c r="C20" s="23" t="s">
        <v>53</v>
      </c>
      <c r="D20" s="23" t="s">
        <v>53</v>
      </c>
      <c r="E20" s="23" t="s">
        <v>53</v>
      </c>
      <c r="F20" s="23" t="s">
        <v>53</v>
      </c>
      <c r="G20" s="41"/>
      <c r="H20" s="82"/>
    </row>
    <row r="21" spans="1:8" x14ac:dyDescent="0.35">
      <c r="A21" s="59" t="s">
        <v>1213</v>
      </c>
      <c r="B21" s="59" t="s">
        <v>1214</v>
      </c>
      <c r="C21" s="23" t="s">
        <v>53</v>
      </c>
      <c r="D21" s="23" t="s">
        <v>53</v>
      </c>
      <c r="E21" s="23" t="s">
        <v>53</v>
      </c>
      <c r="F21" s="23" t="s">
        <v>53</v>
      </c>
      <c r="G21" s="41"/>
      <c r="H21" s="82"/>
    </row>
    <row r="22" spans="1:8" x14ac:dyDescent="0.35">
      <c r="A22" s="59" t="s">
        <v>1215</v>
      </c>
      <c r="B22" s="59" t="s">
        <v>1216</v>
      </c>
      <c r="C22" s="24"/>
      <c r="D22" s="24"/>
      <c r="E22" s="24"/>
      <c r="F22" s="24"/>
      <c r="G22" s="41"/>
      <c r="H22" s="82"/>
    </row>
    <row r="23" spans="1:8" x14ac:dyDescent="0.35">
      <c r="A23" s="59" t="s">
        <v>1217</v>
      </c>
      <c r="B23" s="59" t="s">
        <v>1218</v>
      </c>
      <c r="C23" s="23" t="s">
        <v>53</v>
      </c>
      <c r="D23" s="23" t="s">
        <v>53</v>
      </c>
      <c r="E23" s="23" t="s">
        <v>53</v>
      </c>
      <c r="F23" s="23" t="s">
        <v>53</v>
      </c>
      <c r="G23" s="41"/>
      <c r="H23" s="82"/>
    </row>
    <row r="24" spans="1:8" x14ac:dyDescent="0.35">
      <c r="A24" s="59" t="s">
        <v>1219</v>
      </c>
      <c r="B24" s="59" t="s">
        <v>1220</v>
      </c>
      <c r="C24" s="23" t="s">
        <v>59</v>
      </c>
      <c r="D24" s="23" t="s">
        <v>59</v>
      </c>
      <c r="E24" s="23" t="s">
        <v>59</v>
      </c>
      <c r="F24" s="23" t="s">
        <v>59</v>
      </c>
      <c r="G24" s="41"/>
      <c r="H24" s="82"/>
    </row>
    <row r="25" spans="1:8" x14ac:dyDescent="0.35">
      <c r="A25" s="59" t="s">
        <v>1221</v>
      </c>
      <c r="B25" s="59" t="s">
        <v>1222</v>
      </c>
      <c r="C25" s="23" t="s">
        <v>59</v>
      </c>
      <c r="D25" s="23" t="s">
        <v>59</v>
      </c>
      <c r="E25" s="23" t="s">
        <v>59</v>
      </c>
      <c r="F25" s="23" t="s">
        <v>59</v>
      </c>
      <c r="G25" s="41"/>
      <c r="H25" s="82"/>
    </row>
    <row r="26" spans="1:8" x14ac:dyDescent="0.35">
      <c r="A26" s="59" t="s">
        <v>1223</v>
      </c>
      <c r="B26" s="59" t="s">
        <v>1224</v>
      </c>
      <c r="C26" s="23" t="s">
        <v>59</v>
      </c>
      <c r="D26" s="23" t="s">
        <v>59</v>
      </c>
      <c r="E26" s="23" t="s">
        <v>59</v>
      </c>
      <c r="F26" s="23" t="s">
        <v>59</v>
      </c>
      <c r="G26" s="41"/>
      <c r="H26" s="82"/>
    </row>
    <row r="27" spans="1:8" x14ac:dyDescent="0.35">
      <c r="A27" s="59" t="s">
        <v>301</v>
      </c>
      <c r="B27" s="59" t="s">
        <v>1225</v>
      </c>
      <c r="C27" s="23" t="s">
        <v>59</v>
      </c>
      <c r="D27" s="23" t="s">
        <v>59</v>
      </c>
      <c r="E27" s="23" t="s">
        <v>59</v>
      </c>
      <c r="F27" s="23" t="s">
        <v>59</v>
      </c>
      <c r="G27" s="41"/>
      <c r="H27" s="82"/>
    </row>
    <row r="28" spans="1:8" x14ac:dyDescent="0.35">
      <c r="A28" s="59" t="s">
        <v>1226</v>
      </c>
      <c r="B28" s="59" t="s">
        <v>1227</v>
      </c>
      <c r="C28" s="23" t="s">
        <v>59</v>
      </c>
      <c r="D28" s="23" t="s">
        <v>59</v>
      </c>
      <c r="E28" s="23" t="s">
        <v>59</v>
      </c>
      <c r="F28" s="23" t="s">
        <v>59</v>
      </c>
      <c r="G28" s="41"/>
      <c r="H28" s="82"/>
    </row>
    <row r="29" spans="1:8" x14ac:dyDescent="0.35">
      <c r="A29" s="59" t="s">
        <v>1228</v>
      </c>
      <c r="B29" s="59" t="s">
        <v>1229</v>
      </c>
      <c r="C29" s="24"/>
      <c r="D29" s="24"/>
      <c r="E29" s="24"/>
      <c r="F29" s="24"/>
      <c r="G29" s="41"/>
      <c r="H29" s="82"/>
    </row>
    <row r="30" spans="1:8" x14ac:dyDescent="0.35">
      <c r="A30" s="59" t="s">
        <v>1230</v>
      </c>
      <c r="B30" s="59" t="s">
        <v>1231</v>
      </c>
      <c r="C30" s="23" t="s">
        <v>98</v>
      </c>
      <c r="D30" s="23" t="s">
        <v>98</v>
      </c>
      <c r="E30" s="23" t="s">
        <v>98</v>
      </c>
      <c r="F30" s="23" t="s">
        <v>98</v>
      </c>
      <c r="G30" s="41"/>
      <c r="H30" s="82"/>
    </row>
    <row r="31" spans="1:8" x14ac:dyDescent="0.35">
      <c r="A31" s="59" t="s">
        <v>1232</v>
      </c>
      <c r="B31" s="59" t="s">
        <v>1233</v>
      </c>
      <c r="C31" s="24">
        <v>42333</v>
      </c>
      <c r="D31" s="24">
        <v>42333</v>
      </c>
      <c r="E31" s="24">
        <v>42333</v>
      </c>
      <c r="F31" s="24">
        <v>42333</v>
      </c>
      <c r="G31" s="41"/>
      <c r="H31" s="82"/>
    </row>
    <row r="32" spans="1:8" x14ac:dyDescent="0.35">
      <c r="A32" s="59" t="s">
        <v>257</v>
      </c>
      <c r="B32" s="59" t="s">
        <v>1234</v>
      </c>
      <c r="C32" s="24">
        <v>42332</v>
      </c>
      <c r="D32" s="24">
        <v>42332</v>
      </c>
      <c r="E32" s="24">
        <v>42332</v>
      </c>
      <c r="F32" s="24">
        <v>42332</v>
      </c>
      <c r="G32" s="41"/>
      <c r="H32" s="82"/>
    </row>
    <row r="33" spans="1:8" x14ac:dyDescent="0.35">
      <c r="A33" s="59" t="s">
        <v>1235</v>
      </c>
      <c r="B33" s="59" t="s">
        <v>1236</v>
      </c>
      <c r="C33" s="24">
        <v>42333</v>
      </c>
      <c r="D33" s="24">
        <v>42333</v>
      </c>
      <c r="E33" s="24">
        <v>42333</v>
      </c>
      <c r="F33" s="24">
        <v>42333</v>
      </c>
      <c r="G33" s="41"/>
      <c r="H33" s="82"/>
    </row>
    <row r="34" spans="1:8" x14ac:dyDescent="0.35">
      <c r="A34" s="59" t="s">
        <v>1237</v>
      </c>
      <c r="B34" s="59" t="s">
        <v>1238</v>
      </c>
      <c r="C34" s="24">
        <v>42333</v>
      </c>
      <c r="D34" s="24">
        <v>42333</v>
      </c>
      <c r="E34" s="24">
        <v>42333</v>
      </c>
      <c r="F34" s="24">
        <v>42333</v>
      </c>
      <c r="G34" s="41"/>
      <c r="H34" s="82"/>
    </row>
    <row r="35" spans="1:8" x14ac:dyDescent="0.35">
      <c r="A35" s="59" t="s">
        <v>1239</v>
      </c>
      <c r="B35" s="59" t="s">
        <v>1240</v>
      </c>
      <c r="C35" s="29">
        <v>980</v>
      </c>
      <c r="D35" s="29">
        <v>0</v>
      </c>
      <c r="E35" s="29">
        <v>20</v>
      </c>
      <c r="F35" s="29">
        <v>0</v>
      </c>
      <c r="G35" s="41"/>
      <c r="H35" s="82"/>
    </row>
    <row r="36" spans="1:8" x14ac:dyDescent="0.35">
      <c r="A36" s="59" t="s">
        <v>315</v>
      </c>
      <c r="B36" s="59" t="s">
        <v>1241</v>
      </c>
      <c r="C36" s="23" t="s">
        <v>59</v>
      </c>
      <c r="D36" s="23" t="s">
        <v>59</v>
      </c>
      <c r="E36" s="23" t="s">
        <v>59</v>
      </c>
      <c r="F36" s="23" t="s">
        <v>59</v>
      </c>
      <c r="G36" s="41"/>
      <c r="H36" s="82"/>
    </row>
    <row r="37" spans="1:8" x14ac:dyDescent="0.35">
      <c r="A37" s="60" t="s">
        <v>1242</v>
      </c>
      <c r="B37" s="59" t="s">
        <v>1243</v>
      </c>
      <c r="C37" s="23" t="s">
        <v>53</v>
      </c>
      <c r="D37" s="23" t="s">
        <v>53</v>
      </c>
      <c r="E37" s="23" t="s">
        <v>53</v>
      </c>
      <c r="F37" s="23" t="s">
        <v>53</v>
      </c>
      <c r="G37" s="41"/>
      <c r="H37" s="82"/>
    </row>
    <row r="38" spans="1:8" x14ac:dyDescent="0.35">
      <c r="A38" s="59" t="s">
        <v>1244</v>
      </c>
      <c r="B38" s="59" t="s">
        <v>1245</v>
      </c>
      <c r="C38" s="23" t="s">
        <v>59</v>
      </c>
      <c r="D38" s="23" t="s">
        <v>59</v>
      </c>
      <c r="E38" s="23" t="s">
        <v>59</v>
      </c>
      <c r="F38" s="23" t="s">
        <v>59</v>
      </c>
      <c r="G38" s="41"/>
      <c r="H38" s="82"/>
    </row>
    <row r="39" spans="1:8" x14ac:dyDescent="0.35">
      <c r="A39" s="59" t="s">
        <v>1246</v>
      </c>
      <c r="B39" s="59" t="s">
        <v>1247</v>
      </c>
      <c r="C39" s="23" t="s">
        <v>53</v>
      </c>
      <c r="D39" s="23" t="s">
        <v>53</v>
      </c>
      <c r="E39" s="23" t="s">
        <v>53</v>
      </c>
      <c r="F39" s="23" t="s">
        <v>53</v>
      </c>
      <c r="G39" s="41"/>
      <c r="H39" s="82"/>
    </row>
    <row r="40" spans="1:8" x14ac:dyDescent="0.35">
      <c r="A40" s="60" t="s">
        <v>1248</v>
      </c>
      <c r="B40" s="59" t="s">
        <v>1249</v>
      </c>
      <c r="C40" s="29">
        <v>0</v>
      </c>
      <c r="D40" s="29">
        <v>0</v>
      </c>
      <c r="E40" s="29">
        <v>0</v>
      </c>
      <c r="F40" s="29">
        <v>0</v>
      </c>
      <c r="G40" s="41"/>
      <c r="H40" s="82"/>
    </row>
    <row r="41" spans="1:8" x14ac:dyDescent="0.35">
      <c r="A41" s="59" t="s">
        <v>1250</v>
      </c>
      <c r="B41" s="59" t="s">
        <v>1251</v>
      </c>
      <c r="C41" s="51">
        <v>0</v>
      </c>
      <c r="D41" s="51">
        <v>0</v>
      </c>
      <c r="E41" s="51">
        <v>0</v>
      </c>
      <c r="F41" s="51">
        <v>0</v>
      </c>
      <c r="G41" s="41"/>
      <c r="H41" s="82"/>
    </row>
    <row r="42" spans="1:8" x14ac:dyDescent="0.35">
      <c r="A42" s="59" t="s">
        <v>1252</v>
      </c>
      <c r="B42" s="59" t="s">
        <v>1253</v>
      </c>
      <c r="C42" s="51">
        <v>0</v>
      </c>
      <c r="D42" s="51">
        <v>0</v>
      </c>
      <c r="E42" s="51">
        <v>0</v>
      </c>
      <c r="F42" s="51">
        <v>0</v>
      </c>
      <c r="G42" s="41"/>
      <c r="H42" s="82"/>
    </row>
    <row r="43" spans="1:8" x14ac:dyDescent="0.35">
      <c r="A43" s="59" t="s">
        <v>1254</v>
      </c>
      <c r="B43" s="59" t="s">
        <v>1255</v>
      </c>
      <c r="C43" s="23" t="s">
        <v>59</v>
      </c>
      <c r="D43" s="23" t="s">
        <v>59</v>
      </c>
      <c r="E43" s="23" t="s">
        <v>59</v>
      </c>
      <c r="F43" s="23" t="s">
        <v>59</v>
      </c>
      <c r="G43" s="41"/>
      <c r="H43" s="82"/>
    </row>
    <row r="44" spans="1:8" x14ac:dyDescent="0.35">
      <c r="A44" s="59" t="s">
        <v>1256</v>
      </c>
      <c r="B44" s="59" t="s">
        <v>1257</v>
      </c>
      <c r="C44" s="23" t="s">
        <v>59</v>
      </c>
      <c r="D44" s="23" t="s">
        <v>59</v>
      </c>
      <c r="E44" s="23" t="s">
        <v>59</v>
      </c>
      <c r="F44" s="23" t="s">
        <v>59</v>
      </c>
      <c r="G44" s="41"/>
      <c r="H44" s="82"/>
    </row>
    <row r="45" spans="1:8" x14ac:dyDescent="0.35">
      <c r="A45" s="59" t="s">
        <v>711</v>
      </c>
      <c r="B45" s="59" t="s">
        <v>712</v>
      </c>
      <c r="C45" s="29">
        <v>1</v>
      </c>
      <c r="D45" s="29">
        <v>1</v>
      </c>
      <c r="E45" s="29">
        <v>1</v>
      </c>
      <c r="F45" s="29">
        <v>1</v>
      </c>
      <c r="G45" s="41"/>
      <c r="H45" s="82"/>
    </row>
    <row r="46" spans="1:8" x14ac:dyDescent="0.35">
      <c r="A46" s="60" t="s">
        <v>713</v>
      </c>
      <c r="B46" s="59" t="s">
        <v>714</v>
      </c>
      <c r="C46" s="29">
        <v>1</v>
      </c>
      <c r="D46" s="29">
        <v>1</v>
      </c>
      <c r="E46" s="29">
        <v>1</v>
      </c>
      <c r="F46" s="29">
        <v>1</v>
      </c>
      <c r="G46" s="41"/>
      <c r="H46" s="82"/>
    </row>
    <row r="47" spans="1:8" x14ac:dyDescent="0.35">
      <c r="A47" s="59" t="s">
        <v>50</v>
      </c>
      <c r="B47" s="59" t="s">
        <v>1258</v>
      </c>
      <c r="C47" s="23" t="s">
        <v>686</v>
      </c>
      <c r="D47" s="23" t="s">
        <v>686</v>
      </c>
      <c r="E47" s="23" t="s">
        <v>686</v>
      </c>
      <c r="F47" s="23" t="s">
        <v>686</v>
      </c>
      <c r="G47" s="41"/>
      <c r="H47" s="82"/>
    </row>
    <row r="48" spans="1:8" x14ac:dyDescent="0.35">
      <c r="A48" s="59" t="s">
        <v>1259</v>
      </c>
      <c r="B48" s="59" t="s">
        <v>1260</v>
      </c>
      <c r="C48" s="23" t="s">
        <v>1261</v>
      </c>
      <c r="D48" s="23" t="s">
        <v>1261</v>
      </c>
      <c r="E48" s="23" t="s">
        <v>1261</v>
      </c>
      <c r="F48" s="23" t="s">
        <v>1261</v>
      </c>
      <c r="G48" s="41"/>
      <c r="H48" s="82"/>
    </row>
    <row r="49" spans="1:8" x14ac:dyDescent="0.35">
      <c r="A49" s="59" t="s">
        <v>617</v>
      </c>
      <c r="B49" s="59" t="s">
        <v>1262</v>
      </c>
      <c r="C49" s="23" t="s">
        <v>53</v>
      </c>
      <c r="D49" s="23" t="s">
        <v>53</v>
      </c>
      <c r="E49" s="23" t="s">
        <v>53</v>
      </c>
      <c r="F49" s="23" t="s">
        <v>53</v>
      </c>
      <c r="G49" s="41"/>
      <c r="H49" s="82"/>
    </row>
    <row r="50" spans="1:8" x14ac:dyDescent="0.35">
      <c r="A50" s="59" t="s">
        <v>1263</v>
      </c>
      <c r="B50" s="59" t="s">
        <v>1264</v>
      </c>
      <c r="C50" s="23" t="s">
        <v>59</v>
      </c>
      <c r="D50" s="23" t="s">
        <v>59</v>
      </c>
      <c r="E50" s="23" t="s">
        <v>59</v>
      </c>
      <c r="F50" s="23" t="s">
        <v>59</v>
      </c>
      <c r="G50" s="41"/>
      <c r="H50" s="82"/>
    </row>
    <row r="51" spans="1:8" x14ac:dyDescent="0.35">
      <c r="A51" s="59" t="s">
        <v>230</v>
      </c>
      <c r="B51" s="59" t="s">
        <v>231</v>
      </c>
      <c r="C51" s="23" t="s">
        <v>59</v>
      </c>
      <c r="D51" s="23" t="s">
        <v>59</v>
      </c>
      <c r="E51" s="23" t="s">
        <v>59</v>
      </c>
      <c r="F51" s="23" t="s">
        <v>59</v>
      </c>
      <c r="G51" s="41"/>
      <c r="H51" s="82"/>
    </row>
    <row r="52" spans="1:8" x14ac:dyDescent="0.35">
      <c r="A52" s="59" t="s">
        <v>1265</v>
      </c>
      <c r="B52" s="59" t="s">
        <v>1266</v>
      </c>
      <c r="C52" s="23" t="s">
        <v>59</v>
      </c>
      <c r="D52" s="23" t="s">
        <v>59</v>
      </c>
      <c r="E52" s="23" t="s">
        <v>59</v>
      </c>
      <c r="F52" s="23" t="s">
        <v>59</v>
      </c>
      <c r="G52" s="41"/>
      <c r="H52" s="82"/>
    </row>
    <row r="53" spans="1:8" x14ac:dyDescent="0.35">
      <c r="A53" s="59" t="s">
        <v>863</v>
      </c>
      <c r="B53" s="59" t="s">
        <v>864</v>
      </c>
      <c r="C53" s="23" t="s">
        <v>59</v>
      </c>
      <c r="D53" s="23" t="s">
        <v>59</v>
      </c>
      <c r="E53" s="23" t="s">
        <v>59</v>
      </c>
      <c r="F53" s="23" t="s">
        <v>59</v>
      </c>
      <c r="G53" s="41"/>
      <c r="H53" s="82"/>
    </row>
    <row r="54" spans="1:8" x14ac:dyDescent="0.35">
      <c r="A54" s="59" t="s">
        <v>1267</v>
      </c>
      <c r="B54" s="59" t="s">
        <v>1268</v>
      </c>
      <c r="C54" s="23" t="s">
        <v>59</v>
      </c>
      <c r="D54" s="23" t="s">
        <v>59</v>
      </c>
      <c r="E54" s="23" t="s">
        <v>59</v>
      </c>
      <c r="F54" s="23" t="s">
        <v>59</v>
      </c>
      <c r="G54" s="41"/>
      <c r="H54" s="82"/>
    </row>
    <row r="55" spans="1:8" x14ac:dyDescent="0.35">
      <c r="A55" s="59" t="s">
        <v>721</v>
      </c>
      <c r="B55" s="59" t="s">
        <v>946</v>
      </c>
      <c r="C55" s="54">
        <v>0</v>
      </c>
      <c r="D55" s="54">
        <v>0</v>
      </c>
      <c r="E55" s="54">
        <v>0</v>
      </c>
      <c r="F55" s="54">
        <v>0</v>
      </c>
      <c r="G55" s="41"/>
      <c r="H55" s="82"/>
    </row>
    <row r="56" spans="1:8" x14ac:dyDescent="0.35">
      <c r="A56" s="59" t="s">
        <v>1269</v>
      </c>
      <c r="B56" s="59" t="s">
        <v>1270</v>
      </c>
      <c r="C56" s="25">
        <v>0</v>
      </c>
      <c r="D56" s="25">
        <v>0</v>
      </c>
      <c r="E56" s="25">
        <v>0</v>
      </c>
      <c r="F56" s="25">
        <v>0</v>
      </c>
      <c r="G56" s="41"/>
      <c r="H56" s="82"/>
    </row>
    <row r="57" spans="1:8" x14ac:dyDescent="0.35">
      <c r="A57" s="59" t="s">
        <v>1271</v>
      </c>
      <c r="B57" s="59" t="s">
        <v>1272</v>
      </c>
      <c r="C57" s="25">
        <v>0</v>
      </c>
      <c r="D57" s="25">
        <v>0</v>
      </c>
      <c r="E57" s="25">
        <v>0</v>
      </c>
      <c r="F57" s="25">
        <v>0</v>
      </c>
      <c r="G57" s="41"/>
      <c r="H57" s="82"/>
    </row>
    <row r="58" spans="1:8" x14ac:dyDescent="0.35">
      <c r="A58" s="59" t="s">
        <v>1273</v>
      </c>
      <c r="B58" s="59" t="s">
        <v>1274</v>
      </c>
      <c r="C58" s="25">
        <v>0</v>
      </c>
      <c r="D58" s="25">
        <v>0</v>
      </c>
      <c r="E58" s="25">
        <v>0</v>
      </c>
      <c r="F58" s="25">
        <v>0</v>
      </c>
      <c r="G58" s="41"/>
      <c r="H58" s="82"/>
    </row>
    <row r="59" spans="1:8" x14ac:dyDescent="0.35">
      <c r="A59" s="59" t="s">
        <v>1275</v>
      </c>
      <c r="B59" s="59" t="s">
        <v>1276</v>
      </c>
      <c r="C59" s="25">
        <v>0</v>
      </c>
      <c r="D59" s="25">
        <v>0</v>
      </c>
      <c r="E59" s="25">
        <v>0</v>
      </c>
      <c r="F59" s="25">
        <v>0</v>
      </c>
      <c r="G59" s="41"/>
      <c r="H59" s="82"/>
    </row>
    <row r="60" spans="1:8" x14ac:dyDescent="0.35">
      <c r="A60" s="59" t="s">
        <v>1277</v>
      </c>
      <c r="B60" s="59" t="s">
        <v>1278</v>
      </c>
      <c r="C60" s="23" t="s">
        <v>59</v>
      </c>
      <c r="D60" s="23" t="s">
        <v>59</v>
      </c>
      <c r="E60" s="23" t="s">
        <v>59</v>
      </c>
      <c r="F60" s="23" t="s">
        <v>59</v>
      </c>
      <c r="G60" s="41"/>
      <c r="H60" s="82"/>
    </row>
    <row r="61" spans="1:8" x14ac:dyDescent="0.35">
      <c r="A61" s="59" t="s">
        <v>1009</v>
      </c>
      <c r="B61" s="59" t="s">
        <v>1010</v>
      </c>
      <c r="C61" s="24"/>
      <c r="D61" s="24"/>
      <c r="E61" s="24"/>
      <c r="F61" s="24"/>
      <c r="G61" s="41"/>
      <c r="H61" s="82"/>
    </row>
    <row r="62" spans="1:8" x14ac:dyDescent="0.35">
      <c r="A62" s="59" t="s">
        <v>1011</v>
      </c>
      <c r="B62" s="59" t="s">
        <v>1012</v>
      </c>
      <c r="C62" s="25">
        <v>0</v>
      </c>
      <c r="D62" s="25">
        <v>0</v>
      </c>
      <c r="E62" s="25">
        <v>0</v>
      </c>
      <c r="F62" s="25">
        <v>0</v>
      </c>
      <c r="G62" s="41"/>
      <c r="H62" s="82"/>
    </row>
    <row r="63" spans="1:8" x14ac:dyDescent="0.35">
      <c r="A63" s="60" t="s">
        <v>1279</v>
      </c>
      <c r="B63" s="59" t="s">
        <v>1280</v>
      </c>
      <c r="C63" s="29">
        <v>0</v>
      </c>
      <c r="D63" s="29">
        <v>980</v>
      </c>
      <c r="E63" s="29">
        <v>0</v>
      </c>
      <c r="F63" s="29">
        <v>20</v>
      </c>
      <c r="G63" s="41"/>
      <c r="H63" s="82"/>
    </row>
    <row r="64" spans="1:8" x14ac:dyDescent="0.35">
      <c r="A64" s="60" t="s">
        <v>1279</v>
      </c>
      <c r="B64" s="59" t="s">
        <v>1281</v>
      </c>
      <c r="C64" s="29">
        <v>0</v>
      </c>
      <c r="D64" s="29">
        <v>980</v>
      </c>
      <c r="E64" s="29">
        <v>0</v>
      </c>
      <c r="F64" s="29">
        <v>20</v>
      </c>
      <c r="G64" s="41"/>
      <c r="H64" s="82"/>
    </row>
    <row r="65" spans="1:8" x14ac:dyDescent="0.35">
      <c r="A65" s="60" t="s">
        <v>1282</v>
      </c>
      <c r="B65" s="59" t="s">
        <v>1283</v>
      </c>
      <c r="C65" s="29">
        <v>0</v>
      </c>
      <c r="D65" s="29">
        <v>0</v>
      </c>
      <c r="E65" s="29">
        <v>0</v>
      </c>
      <c r="F65" s="29">
        <v>0</v>
      </c>
      <c r="G65" s="41"/>
      <c r="H65" s="82"/>
    </row>
    <row r="66" spans="1:8" x14ac:dyDescent="0.35">
      <c r="A66" s="60" t="s">
        <v>1282</v>
      </c>
      <c r="B66" s="59" t="s">
        <v>1284</v>
      </c>
      <c r="C66" s="29">
        <v>0</v>
      </c>
      <c r="D66" s="29">
        <v>0</v>
      </c>
      <c r="E66" s="29">
        <v>0</v>
      </c>
      <c r="F66" s="29">
        <v>0</v>
      </c>
      <c r="G66" s="41"/>
      <c r="H66" s="82"/>
    </row>
    <row r="67" spans="1:8" x14ac:dyDescent="0.35">
      <c r="A67" s="60" t="s">
        <v>1282</v>
      </c>
      <c r="B67" s="59" t="s">
        <v>1285</v>
      </c>
      <c r="C67" s="29">
        <v>0</v>
      </c>
      <c r="D67" s="29">
        <v>0</v>
      </c>
      <c r="E67" s="29">
        <v>0</v>
      </c>
      <c r="F67" s="29">
        <v>0</v>
      </c>
      <c r="G67" s="41"/>
      <c r="H67" s="82"/>
    </row>
    <row r="68" spans="1:8" x14ac:dyDescent="0.35">
      <c r="A68" s="60" t="s">
        <v>1282</v>
      </c>
      <c r="B68" s="59" t="s">
        <v>1286</v>
      </c>
      <c r="C68" s="29">
        <v>0</v>
      </c>
      <c r="D68" s="29">
        <v>0</v>
      </c>
      <c r="E68" s="29">
        <v>0</v>
      </c>
      <c r="F68" s="29">
        <v>0</v>
      </c>
      <c r="G68" s="41"/>
      <c r="H68" s="82"/>
    </row>
    <row r="69" spans="1:8" x14ac:dyDescent="0.35">
      <c r="A69" s="59" t="s">
        <v>1287</v>
      </c>
      <c r="B69" s="59" t="s">
        <v>1288</v>
      </c>
      <c r="C69" s="24">
        <v>42332</v>
      </c>
      <c r="D69" s="24">
        <v>42332</v>
      </c>
      <c r="E69" s="24">
        <v>42332</v>
      </c>
      <c r="F69" s="24">
        <v>42332</v>
      </c>
      <c r="G69" s="41"/>
      <c r="H69" s="82"/>
    </row>
    <row r="70" spans="1:8" x14ac:dyDescent="0.35">
      <c r="A70" s="59" t="s">
        <v>1192</v>
      </c>
      <c r="B70" s="59" t="s">
        <v>1289</v>
      </c>
      <c r="C70" s="24">
        <v>42333</v>
      </c>
      <c r="D70" s="24">
        <v>42333</v>
      </c>
      <c r="E70" s="24">
        <v>42333</v>
      </c>
      <c r="F70" s="24">
        <v>42333</v>
      </c>
      <c r="G70" s="41"/>
      <c r="H70" s="82"/>
    </row>
    <row r="71" spans="1:8" x14ac:dyDescent="0.35">
      <c r="A71" s="59" t="s">
        <v>1290</v>
      </c>
      <c r="B71" s="59" t="s">
        <v>1291</v>
      </c>
      <c r="C71" s="23" t="s">
        <v>1292</v>
      </c>
      <c r="D71" s="23" t="s">
        <v>1292</v>
      </c>
      <c r="E71" s="23" t="s">
        <v>1292</v>
      </c>
      <c r="F71" s="23" t="s">
        <v>1292</v>
      </c>
      <c r="G71" s="41"/>
      <c r="H71" s="82"/>
    </row>
    <row r="72" spans="1:8" ht="26.25" x14ac:dyDescent="0.35">
      <c r="A72" s="60" t="s">
        <v>280</v>
      </c>
      <c r="B72" s="59" t="s">
        <v>281</v>
      </c>
      <c r="C72" s="24"/>
      <c r="D72" s="24"/>
      <c r="E72" s="24"/>
      <c r="F72" s="24"/>
      <c r="G72" s="41"/>
      <c r="H72" s="82"/>
    </row>
    <row r="73" spans="1:8" x14ac:dyDescent="0.35">
      <c r="A73" s="59" t="s">
        <v>70</v>
      </c>
      <c r="B73" s="59" t="s">
        <v>71</v>
      </c>
      <c r="C73" s="23" t="s">
        <v>72</v>
      </c>
      <c r="D73" s="23" t="s">
        <v>72</v>
      </c>
      <c r="E73" s="23" t="s">
        <v>72</v>
      </c>
      <c r="F73" s="23" t="s">
        <v>72</v>
      </c>
      <c r="G73" s="41"/>
      <c r="H73" s="82"/>
    </row>
    <row r="74" spans="1:8" x14ac:dyDescent="0.35">
      <c r="A74" s="60" t="s">
        <v>1293</v>
      </c>
      <c r="B74" s="59" t="s">
        <v>1294</v>
      </c>
      <c r="C74" s="26">
        <v>0</v>
      </c>
      <c r="D74" s="26">
        <v>0</v>
      </c>
      <c r="E74" s="26">
        <v>0</v>
      </c>
      <c r="F74" s="26">
        <v>0</v>
      </c>
      <c r="G74" s="41"/>
      <c r="H74" s="82"/>
    </row>
    <row r="75" spans="1:8" x14ac:dyDescent="0.35">
      <c r="A75" s="59" t="s">
        <v>362</v>
      </c>
      <c r="B75" s="59" t="s">
        <v>1295</v>
      </c>
      <c r="C75" s="23" t="s">
        <v>59</v>
      </c>
      <c r="D75" s="23" t="s">
        <v>59</v>
      </c>
      <c r="E75" s="23" t="s">
        <v>59</v>
      </c>
      <c r="F75" s="23" t="s">
        <v>59</v>
      </c>
      <c r="G75" s="41"/>
      <c r="H75" s="82"/>
    </row>
    <row r="76" spans="1:8" x14ac:dyDescent="0.35">
      <c r="A76" s="60" t="s">
        <v>1296</v>
      </c>
      <c r="B76" s="60" t="s">
        <v>1297</v>
      </c>
      <c r="C76" s="29">
        <v>0</v>
      </c>
      <c r="D76" s="29">
        <v>0</v>
      </c>
      <c r="E76" s="29">
        <v>0</v>
      </c>
      <c r="F76" s="29">
        <v>0</v>
      </c>
      <c r="G76" s="41"/>
      <c r="H76" s="82"/>
    </row>
    <row r="77" spans="1:8" x14ac:dyDescent="0.35">
      <c r="A77" s="60" t="s">
        <v>1298</v>
      </c>
      <c r="B77" s="59" t="s">
        <v>1299</v>
      </c>
      <c r="C77" s="23" t="s">
        <v>53</v>
      </c>
      <c r="D77" s="23" t="s">
        <v>53</v>
      </c>
      <c r="E77" s="23" t="s">
        <v>53</v>
      </c>
      <c r="F77" s="23" t="s">
        <v>53</v>
      </c>
      <c r="G77" s="41"/>
      <c r="H77" s="82"/>
    </row>
    <row r="78" spans="1:8" x14ac:dyDescent="0.35">
      <c r="A78" s="59" t="s">
        <v>1300</v>
      </c>
      <c r="B78" s="59" t="s">
        <v>1301</v>
      </c>
      <c r="C78" s="23" t="s">
        <v>59</v>
      </c>
      <c r="D78" s="23" t="s">
        <v>59</v>
      </c>
      <c r="E78" s="23" t="s">
        <v>59</v>
      </c>
      <c r="F78" s="23" t="s">
        <v>59</v>
      </c>
      <c r="G78" s="41"/>
      <c r="H78" s="82"/>
    </row>
    <row r="79" spans="1:8" ht="13.5" thickBot="1" x14ac:dyDescent="0.4">
      <c r="A79" s="64" t="s">
        <v>1302</v>
      </c>
      <c r="B79" s="64" t="s">
        <v>1303</v>
      </c>
      <c r="C79" s="77"/>
      <c r="D79" s="77"/>
      <c r="E79" s="77"/>
      <c r="F79" s="77"/>
      <c r="G79" s="41"/>
      <c r="H79" s="83"/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E05B9-5886-46EC-8D9C-EFB0A25BF823}">
  <dimension ref="A1:E261"/>
  <sheetViews>
    <sheetView workbookViewId="0">
      <pane xSplit="2" ySplit="1" topLeftCell="C257" activePane="bottomRight" state="frozen"/>
      <selection pane="topRight" activeCell="C1" sqref="C1"/>
      <selection pane="bottomLeft" activeCell="A2" sqref="A2"/>
      <selection pane="bottomRight" activeCell="C14" sqref="C14"/>
    </sheetView>
  </sheetViews>
  <sheetFormatPr defaultRowHeight="13.5" x14ac:dyDescent="0.35"/>
  <cols>
    <col min="1" max="1" width="34.3984375" style="86" customWidth="1"/>
    <col min="2" max="2" width="21.33203125" style="86" customWidth="1"/>
    <col min="3" max="3" width="23.53125" style="86" customWidth="1"/>
    <col min="4" max="4" width="9.06640625" style="86"/>
    <col min="5" max="5" width="54.6640625" style="86" customWidth="1"/>
    <col min="6" max="16384" width="9.06640625" style="86"/>
  </cols>
  <sheetData>
    <row r="1" spans="1:5" ht="13.9" thickBot="1" x14ac:dyDescent="0.4">
      <c r="A1" s="84" t="s">
        <v>1305</v>
      </c>
      <c r="B1" s="84" t="s">
        <v>1306</v>
      </c>
      <c r="C1" s="85"/>
      <c r="D1" s="85"/>
    </row>
    <row r="2" spans="1:5" ht="13.9" thickBot="1" x14ac:dyDescent="0.4">
      <c r="A2" s="100" t="s">
        <v>1184</v>
      </c>
      <c r="B2" s="101" t="s">
        <v>1185</v>
      </c>
      <c r="C2" s="43" t="s">
        <v>1181</v>
      </c>
      <c r="E2" s="36" t="s">
        <v>117</v>
      </c>
    </row>
    <row r="3" spans="1:5" x14ac:dyDescent="0.35">
      <c r="A3" s="87" t="s">
        <v>1307</v>
      </c>
      <c r="B3" s="87" t="s">
        <v>30</v>
      </c>
      <c r="C3" s="91" t="s">
        <v>31</v>
      </c>
      <c r="E3" s="82" t="str">
        <f>VLOOKUP(B3,[2]Sheet1!B$1:C$258,2,FALSE)</f>
        <v>Client</v>
      </c>
    </row>
    <row r="4" spans="1:5" x14ac:dyDescent="0.35">
      <c r="A4" s="88" t="s">
        <v>1308</v>
      </c>
      <c r="B4" s="88" t="s">
        <v>33</v>
      </c>
      <c r="C4" s="91" t="s">
        <v>1309</v>
      </c>
      <c r="E4" s="82" t="str">
        <f>VLOOKUP(B4,[2]Sheet1!B$1:C$258,2,FALSE)</f>
        <v>Delivery</v>
      </c>
    </row>
    <row r="5" spans="1:5" x14ac:dyDescent="0.35">
      <c r="A5" s="88" t="s">
        <v>39</v>
      </c>
      <c r="B5" s="88" t="s">
        <v>40</v>
      </c>
      <c r="C5" s="91" t="s">
        <v>41</v>
      </c>
      <c r="E5" s="82" t="str">
        <f>VLOOKUP(B5,[2]Sheet1!B$1:C$258,2,FALSE)</f>
        <v>Name of Person who Created the Object</v>
      </c>
    </row>
    <row r="6" spans="1:5" x14ac:dyDescent="0.35">
      <c r="A6" s="88" t="s">
        <v>37</v>
      </c>
      <c r="B6" s="88" t="s">
        <v>38</v>
      </c>
      <c r="C6" s="92">
        <v>0.20890046296296</v>
      </c>
      <c r="E6" s="82" t="str">
        <f>VLOOKUP(B6,[2]Sheet1!B$1:C$258,2,FALSE)</f>
        <v>Entry time</v>
      </c>
    </row>
    <row r="7" spans="1:5" x14ac:dyDescent="0.35">
      <c r="A7" s="88" t="s">
        <v>35</v>
      </c>
      <c r="B7" s="88" t="s">
        <v>36</v>
      </c>
      <c r="C7" s="93">
        <v>42333</v>
      </c>
      <c r="E7" s="82" t="str">
        <f>VLOOKUP(B7,[2]Sheet1!B$1:C$258,2,FALSE)</f>
        <v>Date on which the record was created</v>
      </c>
    </row>
    <row r="8" spans="1:5" x14ac:dyDescent="0.35">
      <c r="A8" s="88" t="s">
        <v>1310</v>
      </c>
      <c r="B8" s="88" t="s">
        <v>1311</v>
      </c>
      <c r="C8" s="91" t="s">
        <v>59</v>
      </c>
      <c r="E8" s="82" t="str">
        <f>VLOOKUP(B8,[2]Sheet1!B$1:C$258,2,FALSE)</f>
        <v>Sales District</v>
      </c>
    </row>
    <row r="9" spans="1:5" x14ac:dyDescent="0.35">
      <c r="A9" s="88" t="s">
        <v>743</v>
      </c>
      <c r="B9" s="88" t="s">
        <v>744</v>
      </c>
      <c r="C9" s="91" t="s">
        <v>74</v>
      </c>
      <c r="E9" s="82" t="str">
        <f>VLOOKUP(B9,[2]Sheet1!B$1:C$258,2,FALSE)</f>
        <v>Shipping Point/Receiving Point</v>
      </c>
    </row>
    <row r="10" spans="1:5" x14ac:dyDescent="0.35">
      <c r="A10" s="88" t="s">
        <v>73</v>
      </c>
      <c r="B10" s="88" t="s">
        <v>453</v>
      </c>
      <c r="C10" s="91" t="s">
        <v>74</v>
      </c>
      <c r="E10" s="82" t="str">
        <f>VLOOKUP(B10,[2]Sheet1!B$1:C$258,2,FALSE)</f>
        <v>Sales Organization</v>
      </c>
    </row>
    <row r="11" spans="1:5" x14ac:dyDescent="0.35">
      <c r="A11" s="88" t="s">
        <v>1312</v>
      </c>
      <c r="B11" s="88" t="s">
        <v>1313</v>
      </c>
      <c r="C11" s="91" t="s">
        <v>1314</v>
      </c>
      <c r="E11" s="82" t="str">
        <f>VLOOKUP(B11,[2]Sheet1!B$1:C$258,2,FALSE)</f>
        <v>Delivery Type</v>
      </c>
    </row>
    <row r="12" spans="1:5" x14ac:dyDescent="0.35">
      <c r="A12" s="88" t="s">
        <v>99</v>
      </c>
      <c r="B12" s="88" t="s">
        <v>100</v>
      </c>
      <c r="C12" s="91" t="s">
        <v>59</v>
      </c>
      <c r="E12" s="82" t="str">
        <f>VLOOKUP(B12,[2]Sheet1!B$1:C$258,2,FALSE)</f>
        <v>Complete Delivery Defined for Each Sales Order?</v>
      </c>
    </row>
    <row r="13" spans="1:5" x14ac:dyDescent="0.35">
      <c r="A13" s="88" t="s">
        <v>1315</v>
      </c>
      <c r="B13" s="88" t="s">
        <v>1316</v>
      </c>
      <c r="C13" s="91" t="s">
        <v>59</v>
      </c>
      <c r="E13" s="82" t="str">
        <f>VLOOKUP(B13,[2]Sheet1!B$1:C$258,2,FALSE)</f>
        <v>Order Combination Indicator</v>
      </c>
    </row>
    <row r="14" spans="1:5" x14ac:dyDescent="0.35">
      <c r="A14" s="88" t="s">
        <v>1317</v>
      </c>
      <c r="B14" s="88" t="s">
        <v>1238</v>
      </c>
      <c r="C14" s="93">
        <v>42333</v>
      </c>
      <c r="E14" s="82" t="str">
        <f>VLOOKUP(B14,[2]Sheet1!B$1:C$258,2,FALSE)</f>
        <v>Planned Goods Movement Date</v>
      </c>
    </row>
    <row r="15" spans="1:5" x14ac:dyDescent="0.35">
      <c r="A15" s="88" t="s">
        <v>1235</v>
      </c>
      <c r="B15" s="88" t="s">
        <v>1236</v>
      </c>
      <c r="C15" s="93">
        <v>42333</v>
      </c>
      <c r="E15" s="82" t="str">
        <f>VLOOKUP(B15,[2]Sheet1!B$1:C$258,2,FALSE)</f>
        <v>Loading Date</v>
      </c>
    </row>
    <row r="16" spans="1:5" x14ac:dyDescent="0.35">
      <c r="A16" s="88" t="s">
        <v>1232</v>
      </c>
      <c r="B16" s="88" t="s">
        <v>1233</v>
      </c>
      <c r="C16" s="93">
        <v>42333</v>
      </c>
      <c r="E16" s="82" t="str">
        <f>VLOOKUP(B16,[2]Sheet1!B$1:C$258,2,FALSE)</f>
        <v>Transportation Planning Date</v>
      </c>
    </row>
    <row r="17" spans="1:5" x14ac:dyDescent="0.35">
      <c r="A17" s="88" t="s">
        <v>1287</v>
      </c>
      <c r="B17" s="88" t="s">
        <v>1318</v>
      </c>
      <c r="C17" s="93">
        <v>42335</v>
      </c>
      <c r="E17" s="82" t="str">
        <f>VLOOKUP(B17,[2]Sheet1!B$1:C$258,2,FALSE)</f>
        <v>Delivery Date</v>
      </c>
    </row>
    <row r="18" spans="1:5" x14ac:dyDescent="0.35">
      <c r="A18" s="88" t="s">
        <v>1319</v>
      </c>
      <c r="B18" s="88" t="s">
        <v>1320</v>
      </c>
      <c r="C18" s="93">
        <v>42332</v>
      </c>
      <c r="E18" s="82" t="str">
        <f>VLOOKUP(B18,[2]Sheet1!B$1:C$258,2,FALSE)</f>
        <v>Picking Date</v>
      </c>
    </row>
    <row r="19" spans="1:5" x14ac:dyDescent="0.35">
      <c r="A19" s="88" t="s">
        <v>1321</v>
      </c>
      <c r="B19" s="88" t="s">
        <v>1322</v>
      </c>
      <c r="C19" s="91" t="s">
        <v>59</v>
      </c>
      <c r="E19" s="82" t="str">
        <f>VLOOKUP(B19,[2]Sheet1!B$1:C$258,2,FALSE)</f>
        <v>Unloading Point</v>
      </c>
    </row>
    <row r="20" spans="1:5" x14ac:dyDescent="0.35">
      <c r="A20" s="88" t="s">
        <v>1323</v>
      </c>
      <c r="B20" s="88" t="s">
        <v>1324</v>
      </c>
      <c r="C20" s="91" t="s">
        <v>1325</v>
      </c>
      <c r="E20" s="82" t="str">
        <f>VLOOKUP(B20,[2]Sheet1!B$1:C$258,2,FALSE)</f>
        <v>Incoterms (Part 1)</v>
      </c>
    </row>
    <row r="21" spans="1:5" x14ac:dyDescent="0.35">
      <c r="A21" s="88" t="s">
        <v>1326</v>
      </c>
      <c r="B21" s="88" t="s">
        <v>1327</v>
      </c>
      <c r="C21" s="91" t="s">
        <v>1328</v>
      </c>
      <c r="E21" s="82" t="str">
        <f>VLOOKUP(B21,[2]Sheet1!B$1:C$258,2,FALSE)</f>
        <v>Incoterms (Part 2)</v>
      </c>
    </row>
    <row r="22" spans="1:5" x14ac:dyDescent="0.35">
      <c r="A22" s="88" t="s">
        <v>1329</v>
      </c>
      <c r="B22" s="88" t="s">
        <v>1330</v>
      </c>
      <c r="C22" s="91" t="s">
        <v>59</v>
      </c>
      <c r="E22" s="82" t="str">
        <f>VLOOKUP(B22,[2]Sheet1!B$1:C$258,2,FALSE)</f>
        <v>Export indicator</v>
      </c>
    </row>
    <row r="23" spans="1:5" x14ac:dyDescent="0.35">
      <c r="A23" s="88" t="s">
        <v>745</v>
      </c>
      <c r="B23" s="88" t="s">
        <v>746</v>
      </c>
      <c r="C23" s="91" t="s">
        <v>747</v>
      </c>
      <c r="E23" s="82" t="str">
        <f>VLOOKUP(B23,[2]Sheet1!B$1:C$258,2,FALSE)</f>
        <v>Route</v>
      </c>
    </row>
    <row r="24" spans="1:5" x14ac:dyDescent="0.35">
      <c r="A24" s="88" t="s">
        <v>66</v>
      </c>
      <c r="B24" s="88" t="s">
        <v>67</v>
      </c>
      <c r="C24" s="91" t="s">
        <v>59</v>
      </c>
      <c r="E24" s="82" t="str">
        <f>VLOOKUP(B24,[2]Sheet1!B$1:C$258,2,FALSE)</f>
        <v>Billing Block in SD Document</v>
      </c>
    </row>
    <row r="25" spans="1:5" x14ac:dyDescent="0.35">
      <c r="A25" s="88" t="s">
        <v>64</v>
      </c>
      <c r="B25" s="88" t="s">
        <v>65</v>
      </c>
      <c r="C25" s="91" t="s">
        <v>59</v>
      </c>
      <c r="E25" s="82" t="str">
        <f>VLOOKUP(B25,[2]Sheet1!B$1:C$258,2,FALSE)</f>
        <v>Delivery Block (Document Header)</v>
      </c>
    </row>
    <row r="26" spans="1:5" x14ac:dyDescent="0.35">
      <c r="A26" s="88" t="s">
        <v>48</v>
      </c>
      <c r="B26" s="88" t="s">
        <v>49</v>
      </c>
      <c r="C26" s="91" t="s">
        <v>1331</v>
      </c>
      <c r="E26" s="82" t="str">
        <f>VLOOKUP(B26,[2]Sheet1!B$1:C$258,2,FALSE)</f>
        <v>SD Document Category (Long)</v>
      </c>
    </row>
    <row r="27" spans="1:5" x14ac:dyDescent="0.35">
      <c r="A27" s="88" t="s">
        <v>1332</v>
      </c>
      <c r="B27" s="88" t="s">
        <v>1333</v>
      </c>
      <c r="C27" s="91" t="s">
        <v>59</v>
      </c>
      <c r="E27" s="82" t="str">
        <f>VLOOKUP(B27,[2]Sheet1!B$1:C$258,2,FALSE)</f>
        <v>Customer Factory Calendar</v>
      </c>
    </row>
    <row r="28" spans="1:5" x14ac:dyDescent="0.35">
      <c r="A28" s="88" t="s">
        <v>1334</v>
      </c>
      <c r="B28" s="88" t="s">
        <v>1335</v>
      </c>
      <c r="C28" s="91" t="s">
        <v>59</v>
      </c>
      <c r="E28" s="82" t="str">
        <f>VLOOKUP(B28,[2]Sheet1!B$1:C$258,2,FALSE)</f>
        <v>not currently in use</v>
      </c>
    </row>
    <row r="29" spans="1:5" x14ac:dyDescent="0.35">
      <c r="A29" s="88" t="s">
        <v>1336</v>
      </c>
      <c r="B29" s="88" t="s">
        <v>1337</v>
      </c>
      <c r="C29" s="91" t="s">
        <v>59</v>
      </c>
      <c r="E29" s="82" t="str">
        <f>VLOOKUP(B29,[2]Sheet1!B$1:C$258,2,FALSE)</f>
        <v>not currently in use</v>
      </c>
    </row>
    <row r="30" spans="1:5" x14ac:dyDescent="0.35">
      <c r="A30" s="88" t="s">
        <v>736</v>
      </c>
      <c r="B30" s="88" t="s">
        <v>737</v>
      </c>
      <c r="C30" s="91" t="s">
        <v>738</v>
      </c>
      <c r="E30" s="82" t="str">
        <f>VLOOKUP(B30,[2]Sheet1!B$1:C$258,2,FALSE)</f>
        <v>Delivery Priority</v>
      </c>
    </row>
    <row r="31" spans="1:5" x14ac:dyDescent="0.35">
      <c r="A31" s="88" t="s">
        <v>108</v>
      </c>
      <c r="B31" s="88" t="s">
        <v>109</v>
      </c>
      <c r="C31" s="91" t="s">
        <v>110</v>
      </c>
      <c r="E31" s="82" t="str">
        <f>VLOOKUP(B31,[2]Sheet1!B$1:C$258,2,FALSE)</f>
        <v>Shipping Conditions</v>
      </c>
    </row>
    <row r="32" spans="1:5" x14ac:dyDescent="0.35">
      <c r="A32" s="88" t="s">
        <v>1338</v>
      </c>
      <c r="B32" s="88" t="s">
        <v>140</v>
      </c>
      <c r="C32" s="91" t="s">
        <v>141</v>
      </c>
      <c r="E32" s="82" t="str">
        <f>VLOOKUP(B32,[2]Sheet1!B$1:C$258,2,FALSE)</f>
        <v>Ship-To Party</v>
      </c>
    </row>
    <row r="33" spans="1:5" x14ac:dyDescent="0.35">
      <c r="A33" s="88" t="s">
        <v>139</v>
      </c>
      <c r="B33" s="88" t="s">
        <v>1339</v>
      </c>
      <c r="C33" s="91" t="s">
        <v>141</v>
      </c>
      <c r="E33" s="82" t="str">
        <f>VLOOKUP(B33,[2]Sheet1!B$1:C$258,2,FALSE)</f>
        <v>Sold-to party</v>
      </c>
    </row>
    <row r="34" spans="1:5" x14ac:dyDescent="0.35">
      <c r="A34" s="88" t="s">
        <v>1340</v>
      </c>
      <c r="B34" s="88" t="s">
        <v>1341</v>
      </c>
      <c r="C34" s="91" t="s">
        <v>110</v>
      </c>
      <c r="E34" s="82" t="str">
        <f>VLOOKUP(B34,[2]Sheet1!B$1:C$258,2,FALSE)</f>
        <v>Customer Group</v>
      </c>
    </row>
    <row r="35" spans="1:5" x14ac:dyDescent="0.35">
      <c r="A35" s="89" t="s">
        <v>1342</v>
      </c>
      <c r="B35" s="88" t="s">
        <v>1343</v>
      </c>
      <c r="C35" s="94">
        <v>0</v>
      </c>
      <c r="E35" s="82" t="str">
        <f>VLOOKUP(B35,[2]Sheet1!B$1:C$258,2,FALSE)</f>
        <v>Not Currently in Use</v>
      </c>
    </row>
    <row r="36" spans="1:5" x14ac:dyDescent="0.35">
      <c r="A36" s="89" t="s">
        <v>1344</v>
      </c>
      <c r="B36" s="88" t="s">
        <v>1345</v>
      </c>
      <c r="C36" s="95">
        <v>0</v>
      </c>
      <c r="E36" s="82" t="str">
        <f>VLOOKUP(B36,[2]Sheet1!B$1:C$258,2,FALSE)</f>
        <v>not currently in use</v>
      </c>
    </row>
    <row r="37" spans="1:5" x14ac:dyDescent="0.35">
      <c r="A37" s="88" t="s">
        <v>1346</v>
      </c>
      <c r="B37" s="88" t="s">
        <v>1347</v>
      </c>
      <c r="C37" s="95">
        <v>1000</v>
      </c>
      <c r="E37" s="82" t="str">
        <f>VLOOKUP(B37,[2]Sheet1!B$1:C$258,2,FALSE)</f>
        <v>Total Weight</v>
      </c>
    </row>
    <row r="38" spans="1:5" x14ac:dyDescent="0.35">
      <c r="A38" s="88" t="s">
        <v>1348</v>
      </c>
      <c r="B38" s="88" t="s">
        <v>718</v>
      </c>
      <c r="C38" s="95">
        <v>900</v>
      </c>
      <c r="E38" s="82" t="str">
        <f>VLOOKUP(B38,[2]Sheet1!B$1:C$258,2,FALSE)</f>
        <v>Net weight</v>
      </c>
    </row>
    <row r="39" spans="1:5" x14ac:dyDescent="0.35">
      <c r="A39" s="88" t="s">
        <v>719</v>
      </c>
      <c r="B39" s="88" t="s">
        <v>720</v>
      </c>
      <c r="C39" s="91" t="s">
        <v>721</v>
      </c>
      <c r="E39" s="82" t="str">
        <f>VLOOKUP(B39,[2]Sheet1!B$1:C$258,2,FALSE)</f>
        <v>Weight Unit</v>
      </c>
    </row>
    <row r="40" spans="1:5" x14ac:dyDescent="0.35">
      <c r="A40" s="88" t="s">
        <v>722</v>
      </c>
      <c r="B40" s="88" t="s">
        <v>723</v>
      </c>
      <c r="C40" s="96">
        <v>0</v>
      </c>
      <c r="E40" s="82" t="str">
        <f>VLOOKUP(B40,[2]Sheet1!B$1:C$258,2,FALSE)</f>
        <v>Volume</v>
      </c>
    </row>
    <row r="41" spans="1:5" x14ac:dyDescent="0.35">
      <c r="A41" s="88" t="s">
        <v>724</v>
      </c>
      <c r="B41" s="88" t="s">
        <v>725</v>
      </c>
      <c r="C41" s="91" t="s">
        <v>59</v>
      </c>
      <c r="E41" s="82" t="str">
        <f>VLOOKUP(B41,[2]Sheet1!B$1:C$258,2,FALSE)</f>
        <v>Volume unit</v>
      </c>
    </row>
    <row r="42" spans="1:5" x14ac:dyDescent="0.35">
      <c r="A42" s="88" t="s">
        <v>1349</v>
      </c>
      <c r="B42" s="88" t="s">
        <v>1350</v>
      </c>
      <c r="C42" s="91" t="s">
        <v>53</v>
      </c>
      <c r="E42" s="82" t="str">
        <f>VLOOKUP(B42,[2]Sheet1!B$1:C$258,2,FALSE)</f>
        <v>Total Number of Packages in Delivery</v>
      </c>
    </row>
    <row r="43" spans="1:5" x14ac:dyDescent="0.35">
      <c r="A43" s="88" t="s">
        <v>1351</v>
      </c>
      <c r="B43" s="88" t="s">
        <v>1352</v>
      </c>
      <c r="C43" s="91" t="s">
        <v>59</v>
      </c>
      <c r="E43" s="82" t="str">
        <f>VLOOKUP(B43,[2]Sheet1!B$1:C$258,2,FALSE)</f>
        <v>Picked Items Location</v>
      </c>
    </row>
    <row r="44" spans="1:5" x14ac:dyDescent="0.35">
      <c r="A44" s="88" t="s">
        <v>1353</v>
      </c>
      <c r="B44" s="88" t="s">
        <v>1354</v>
      </c>
      <c r="C44" s="92">
        <v>0</v>
      </c>
      <c r="E44" s="82" t="str">
        <f>VLOOKUP(B44,[2]Sheet1!B$1:C$258,2,FALSE)</f>
        <v>Time of delivery</v>
      </c>
    </row>
    <row r="45" spans="1:5" x14ac:dyDescent="0.35">
      <c r="A45" s="88" t="s">
        <v>1355</v>
      </c>
      <c r="B45" s="88" t="s">
        <v>1356</v>
      </c>
      <c r="C45" s="91" t="s">
        <v>59</v>
      </c>
      <c r="E45" s="82" t="str">
        <f>VLOOKUP(B45,[2]Sheet1!B$1:C$258,2,FALSE)</f>
        <v>Weight group for delivery (To group)</v>
      </c>
    </row>
    <row r="46" spans="1:5" x14ac:dyDescent="0.35">
      <c r="A46" s="88" t="s">
        <v>1357</v>
      </c>
      <c r="B46" s="88" t="s">
        <v>1358</v>
      </c>
      <c r="C46" s="91" t="s">
        <v>59</v>
      </c>
      <c r="E46" s="82" t="str">
        <f>VLOOKUP(B46,[2]Sheet1!B$1:C$258,2,FALSE)</f>
        <v>Loading Point</v>
      </c>
    </row>
    <row r="47" spans="1:5" x14ac:dyDescent="0.35">
      <c r="A47" s="88" t="s">
        <v>1359</v>
      </c>
      <c r="B47" s="88" t="s">
        <v>1360</v>
      </c>
      <c r="C47" s="91" t="s">
        <v>1361</v>
      </c>
      <c r="E47" s="82" t="str">
        <f>VLOOKUP(B47,[2]Sheet1!B$1:C$258,2,FALSE)</f>
        <v>Transportation Group</v>
      </c>
    </row>
    <row r="48" spans="1:5" x14ac:dyDescent="0.35">
      <c r="A48" s="88" t="s">
        <v>1362</v>
      </c>
      <c r="B48" s="88" t="s">
        <v>1363</v>
      </c>
      <c r="C48" s="91" t="s">
        <v>113</v>
      </c>
      <c r="E48" s="82" t="str">
        <f>VLOOKUP(B48,[2]Sheet1!B$1:C$258,2,FALSE)</f>
        <v>Proposed billing type for a delivery-related billing doc.</v>
      </c>
    </row>
    <row r="49" spans="1:5" x14ac:dyDescent="0.35">
      <c r="A49" s="88" t="s">
        <v>1364</v>
      </c>
      <c r="B49" s="88" t="s">
        <v>1365</v>
      </c>
      <c r="C49" s="93">
        <v>42333</v>
      </c>
      <c r="E49" s="82" t="str">
        <f>VLOOKUP(B49,[2]Sheet1!B$1:C$258,2,FALSE)</f>
        <v>Billing Date for Billing Index and Printout</v>
      </c>
    </row>
    <row r="50" spans="1:5" x14ac:dyDescent="0.35">
      <c r="A50" s="88" t="s">
        <v>1366</v>
      </c>
      <c r="B50" s="88" t="s">
        <v>1367</v>
      </c>
      <c r="C50" s="91" t="s">
        <v>59</v>
      </c>
      <c r="E50" s="82" t="str">
        <f>VLOOKUP(B50,[2]Sheet1!B$1:C$258,2,FALSE)</f>
        <v>Invoice Dates (Calendar Identification)</v>
      </c>
    </row>
    <row r="51" spans="1:5" x14ac:dyDescent="0.35">
      <c r="A51" s="88" t="s">
        <v>745</v>
      </c>
      <c r="B51" s="88" t="s">
        <v>1368</v>
      </c>
      <c r="C51" s="91" t="s">
        <v>747</v>
      </c>
      <c r="E51" s="82" t="str">
        <f>VLOOKUP(B51,[2]Sheet1!B$1:C$258,2,FALSE)</f>
        <v>Route</v>
      </c>
    </row>
    <row r="52" spans="1:5" x14ac:dyDescent="0.35">
      <c r="A52" s="88" t="s">
        <v>144</v>
      </c>
      <c r="B52" s="88" t="s">
        <v>145</v>
      </c>
      <c r="C52" s="91" t="s">
        <v>59</v>
      </c>
      <c r="E52" s="82" t="str">
        <f>VLOOKUP(B52,[2]Sheet1!B$1:C$258,2,FALSE)</f>
        <v>Update Group for statistics update</v>
      </c>
    </row>
    <row r="53" spans="1:5" x14ac:dyDescent="0.35">
      <c r="A53" s="88" t="s">
        <v>1369</v>
      </c>
      <c r="B53" s="88" t="s">
        <v>106</v>
      </c>
      <c r="C53" s="91" t="s">
        <v>1370</v>
      </c>
      <c r="E53" s="82" t="str">
        <f>VLOOKUP(B53,[2]Sheet1!B$1:C$258,2,FALSE)</f>
        <v>Procedure (Pricing, Output Control, Acct. Det., Costing,...)</v>
      </c>
    </row>
    <row r="54" spans="1:5" x14ac:dyDescent="0.35">
      <c r="A54" s="88" t="s">
        <v>91</v>
      </c>
      <c r="B54" s="88" t="s">
        <v>92</v>
      </c>
      <c r="C54" s="91" t="s">
        <v>59</v>
      </c>
      <c r="E54" s="82" t="str">
        <f>VLOOKUP(B54,[2]Sheet1!B$1:C$258,2,FALSE)</f>
        <v>Number of the Document Condition</v>
      </c>
    </row>
    <row r="55" spans="1:5" x14ac:dyDescent="0.35">
      <c r="A55" s="88" t="s">
        <v>70</v>
      </c>
      <c r="B55" s="88" t="s">
        <v>71</v>
      </c>
      <c r="C55" s="91" t="s">
        <v>72</v>
      </c>
      <c r="E55" s="82" t="str">
        <f>VLOOKUP(B55,[2]Sheet1!B$1:C$258,2,FALSE)</f>
        <v>SD Document Currency</v>
      </c>
    </row>
    <row r="56" spans="1:5" x14ac:dyDescent="0.35">
      <c r="A56" s="88" t="s">
        <v>83</v>
      </c>
      <c r="B56" s="88" t="s">
        <v>84</v>
      </c>
      <c r="C56" s="91" t="s">
        <v>59</v>
      </c>
      <c r="E56" s="82" t="str">
        <f>VLOOKUP(B56,[2]Sheet1!B$1:C$258,2,FALSE)</f>
        <v>Sales office</v>
      </c>
    </row>
    <row r="57" spans="1:5" x14ac:dyDescent="0.35">
      <c r="A57" s="88" t="s">
        <v>1371</v>
      </c>
      <c r="B57" s="88" t="s">
        <v>1372</v>
      </c>
      <c r="C57" s="94">
        <v>0</v>
      </c>
      <c r="E57" s="82" t="str">
        <f>VLOOKUP(B57,[2]Sheet1!B$1:C$258,2,FALSE)</f>
        <v>Shipping processing time for the entire document</v>
      </c>
    </row>
    <row r="58" spans="1:5" x14ac:dyDescent="0.35">
      <c r="A58" s="89" t="s">
        <v>1373</v>
      </c>
      <c r="B58" s="88" t="s">
        <v>1374</v>
      </c>
      <c r="C58" s="91" t="s">
        <v>1375</v>
      </c>
      <c r="E58" s="82" t="str">
        <f>VLOOKUP(B58,[2]Sheet1!B$1:C$258,2,FALSE)</f>
        <v>Combination criteria for delivery</v>
      </c>
    </row>
    <row r="59" spans="1:5" x14ac:dyDescent="0.35">
      <c r="A59" s="88" t="s">
        <v>1376</v>
      </c>
      <c r="B59" s="88" t="s">
        <v>1377</v>
      </c>
      <c r="C59" s="91" t="s">
        <v>59</v>
      </c>
      <c r="E59" s="82" t="str">
        <f>VLOOKUP(B59,[2]Sheet1!B$1:C$258,2,FALSE)</f>
        <v>Distribution delivery</v>
      </c>
    </row>
    <row r="60" spans="1:5" x14ac:dyDescent="0.35">
      <c r="A60" s="88" t="s">
        <v>1378</v>
      </c>
      <c r="B60" s="88" t="s">
        <v>1379</v>
      </c>
      <c r="C60" s="91" t="s">
        <v>59</v>
      </c>
      <c r="E60" s="82" t="str">
        <f>VLOOKUP(B60,[2]Sheet1!B$1:C$258,2,FALSE)</f>
        <v>Communication number for Q-API interface</v>
      </c>
    </row>
    <row r="61" spans="1:5" x14ac:dyDescent="0.35">
      <c r="A61" s="88" t="s">
        <v>70</v>
      </c>
      <c r="B61" s="88" t="s">
        <v>146</v>
      </c>
      <c r="C61" s="91" t="s">
        <v>72</v>
      </c>
      <c r="E61" s="82" t="str">
        <f>VLOOKUP(B61,[2]Sheet1!B$1:C$258,2,FALSE)</f>
        <v>Statistics Currency</v>
      </c>
    </row>
    <row r="62" spans="1:5" x14ac:dyDescent="0.35">
      <c r="A62" s="88" t="s">
        <v>822</v>
      </c>
      <c r="B62" s="88" t="s">
        <v>823</v>
      </c>
      <c r="C62" s="97">
        <v>0</v>
      </c>
      <c r="E62" s="82" t="str">
        <f>VLOOKUP(B62,[2]Sheet1!B$1:C$258,2,FALSE)</f>
        <v>Exchange rate for statistics</v>
      </c>
    </row>
    <row r="63" spans="1:5" x14ac:dyDescent="0.35">
      <c r="A63" s="88" t="s">
        <v>1380</v>
      </c>
      <c r="B63" s="88" t="s">
        <v>1381</v>
      </c>
      <c r="C63" s="91" t="s">
        <v>59</v>
      </c>
      <c r="E63" s="82" t="str">
        <f>VLOOKUP(B63,[2]Sheet1!B$1:C$258,2,FALSE)</f>
        <v>Number of foreign trade data in MM and SD documents</v>
      </c>
    </row>
    <row r="64" spans="1:5" x14ac:dyDescent="0.35">
      <c r="A64" s="88" t="s">
        <v>1382</v>
      </c>
      <c r="B64" s="88" t="s">
        <v>1383</v>
      </c>
      <c r="C64" s="91" t="s">
        <v>41</v>
      </c>
      <c r="E64" s="82" t="str">
        <f>VLOOKUP(B64,[2]Sheet1!B$1:C$258,2,FALSE)</f>
        <v>Name of person who changed object</v>
      </c>
    </row>
    <row r="65" spans="1:5" x14ac:dyDescent="0.35">
      <c r="A65" s="88" t="s">
        <v>147</v>
      </c>
      <c r="B65" s="88" t="s">
        <v>148</v>
      </c>
      <c r="C65" s="93"/>
      <c r="E65" s="82" t="str">
        <f>VLOOKUP(B65,[2]Sheet1!B$1:C$258,2,FALSE)</f>
        <v>Date of Last Change</v>
      </c>
    </row>
    <row r="66" spans="1:5" x14ac:dyDescent="0.35">
      <c r="A66" s="88" t="s">
        <v>1384</v>
      </c>
      <c r="B66" s="88" t="s">
        <v>1385</v>
      </c>
      <c r="C66" s="91" t="s">
        <v>59</v>
      </c>
      <c r="E66" s="82" t="str">
        <f>VLOOKUP(B66,[2]Sheet1!B$1:C$258,2,FALSE)</f>
        <v>Warehouse Number / Warehouse Complex</v>
      </c>
    </row>
    <row r="67" spans="1:5" x14ac:dyDescent="0.35">
      <c r="A67" s="88" t="s">
        <v>1386</v>
      </c>
      <c r="B67" s="88" t="s">
        <v>1387</v>
      </c>
      <c r="C67" s="91" t="s">
        <v>59</v>
      </c>
      <c r="E67" s="82" t="str">
        <f>VLOOKUP(B67,[2]Sheet1!B$1:C$258,2,FALSE)</f>
        <v>Delivery Within one Warehouse</v>
      </c>
    </row>
    <row r="68" spans="1:5" x14ac:dyDescent="0.35">
      <c r="A68" s="88" t="s">
        <v>1388</v>
      </c>
      <c r="B68" s="88" t="s">
        <v>1389</v>
      </c>
      <c r="C68" s="91" t="s">
        <v>59</v>
      </c>
      <c r="E68" s="82" t="str">
        <f>VLOOKUP(B68,[2]Sheet1!B$1:C$258,2,FALSE)</f>
        <v>Sales Organization for Intercompany Billing</v>
      </c>
    </row>
    <row r="69" spans="1:5" x14ac:dyDescent="0.35">
      <c r="A69" s="88" t="s">
        <v>1390</v>
      </c>
      <c r="B69" s="88" t="s">
        <v>1391</v>
      </c>
      <c r="C69" s="91" t="s">
        <v>59</v>
      </c>
      <c r="E69" s="82" t="str">
        <f>VLOOKUP(B69,[2]Sheet1!B$1:C$258,2,FALSE)</f>
        <v>Distribution channel for intercompany billing</v>
      </c>
    </row>
    <row r="70" spans="1:5" x14ac:dyDescent="0.35">
      <c r="A70" s="88" t="s">
        <v>1392</v>
      </c>
      <c r="B70" s="88" t="s">
        <v>1393</v>
      </c>
      <c r="C70" s="91" t="s">
        <v>59</v>
      </c>
      <c r="E70" s="82" t="str">
        <f>VLOOKUP(B70,[2]Sheet1!B$1:C$258,2,FALSE)</f>
        <v>Division for intercompany billing</v>
      </c>
    </row>
    <row r="71" spans="1:5" x14ac:dyDescent="0.35">
      <c r="A71" s="88" t="s">
        <v>1394</v>
      </c>
      <c r="B71" s="88" t="s">
        <v>1395</v>
      </c>
      <c r="C71" s="91" t="s">
        <v>1396</v>
      </c>
      <c r="E71" s="82" t="str">
        <f>VLOOKUP(B71,[2]Sheet1!B$1:C$258,2,FALSE)</f>
        <v>Billing type for intercompany billing</v>
      </c>
    </row>
    <row r="72" spans="1:5" x14ac:dyDescent="0.35">
      <c r="A72" s="88" t="s">
        <v>1397</v>
      </c>
      <c r="B72" s="88" t="s">
        <v>1398</v>
      </c>
      <c r="C72" s="91" t="s">
        <v>59</v>
      </c>
      <c r="E72" s="82" t="str">
        <f>VLOOKUP(B72,[2]Sheet1!B$1:C$258,2,FALSE)</f>
        <v>Date for intercompany billing</v>
      </c>
    </row>
    <row r="73" spans="1:5" x14ac:dyDescent="0.35">
      <c r="A73" s="88" t="s">
        <v>1399</v>
      </c>
      <c r="B73" s="88" t="s">
        <v>1400</v>
      </c>
      <c r="C73" s="93"/>
      <c r="E73" s="82" t="str">
        <f>VLOOKUP(B73,[2]Sheet1!B$1:C$258,2,FALSE)</f>
        <v>Billing Date for Intercompany Billing</v>
      </c>
    </row>
    <row r="74" spans="1:5" x14ac:dyDescent="0.35">
      <c r="A74" s="88" t="s">
        <v>1401</v>
      </c>
      <c r="B74" s="88" t="s">
        <v>1402</v>
      </c>
      <c r="C74" s="91" t="s">
        <v>59</v>
      </c>
      <c r="E74" s="82" t="str">
        <f>VLOOKUP(B74,[2]Sheet1!B$1:C$258,2,FALSE)</f>
        <v>Customer number for intercompany billing</v>
      </c>
    </row>
    <row r="75" spans="1:5" x14ac:dyDescent="0.35">
      <c r="A75" s="88" t="s">
        <v>168</v>
      </c>
      <c r="B75" s="88" t="s">
        <v>169</v>
      </c>
      <c r="C75" s="91" t="s">
        <v>163</v>
      </c>
      <c r="E75" s="82" t="str">
        <f>VLOOKUP(B75,[2]Sheet1!B$1:C$258,2,FALSE)</f>
        <v>Credit control area</v>
      </c>
    </row>
    <row r="76" spans="1:5" x14ac:dyDescent="0.35">
      <c r="A76" s="88" t="s">
        <v>170</v>
      </c>
      <c r="B76" s="88" t="s">
        <v>171</v>
      </c>
      <c r="C76" s="91" t="s">
        <v>141</v>
      </c>
      <c r="E76" s="82" t="str">
        <f>VLOOKUP(B76,[2]Sheet1!B$1:C$258,2,FALSE)</f>
        <v>Customer's Account Number with Credit Limit Reference</v>
      </c>
    </row>
    <row r="77" spans="1:5" x14ac:dyDescent="0.35">
      <c r="A77" s="88" t="s">
        <v>172</v>
      </c>
      <c r="B77" s="88" t="s">
        <v>173</v>
      </c>
      <c r="C77" s="91" t="s">
        <v>59</v>
      </c>
      <c r="E77" s="82" t="str">
        <f>VLOOKUP(B77,[2]Sheet1!B$1:C$258,2,FALSE)</f>
        <v>Customer Credit Group</v>
      </c>
    </row>
    <row r="78" spans="1:5" x14ac:dyDescent="0.35">
      <c r="A78" s="88" t="s">
        <v>174</v>
      </c>
      <c r="B78" s="88" t="s">
        <v>175</v>
      </c>
      <c r="C78" s="91" t="s">
        <v>59</v>
      </c>
      <c r="E78" s="82" t="str">
        <f>VLOOKUP(B78,[2]Sheet1!B$1:C$258,2,FALSE)</f>
        <v>Credit Representative Group for Credit Management</v>
      </c>
    </row>
    <row r="79" spans="1:5" x14ac:dyDescent="0.35">
      <c r="A79" s="88" t="s">
        <v>176</v>
      </c>
      <c r="B79" s="88" t="s">
        <v>177</v>
      </c>
      <c r="C79" s="91" t="s">
        <v>59</v>
      </c>
      <c r="E79" s="82" t="str">
        <f>VLOOKUP(B79,[2]Sheet1!B$1:C$258,2,FALSE)</f>
        <v>Credit Management: Risk Category</v>
      </c>
    </row>
    <row r="80" spans="1:5" x14ac:dyDescent="0.35">
      <c r="A80" s="88" t="s">
        <v>70</v>
      </c>
      <c r="B80" s="88" t="s">
        <v>178</v>
      </c>
      <c r="C80" s="91" t="s">
        <v>179</v>
      </c>
      <c r="E80" s="82" t="str">
        <f>VLOOKUP(B80,[2]Sheet1!B$1:C$258,2,FALSE)</f>
        <v>Currency key of credit control area</v>
      </c>
    </row>
    <row r="81" spans="1:5" x14ac:dyDescent="0.35">
      <c r="A81" s="89" t="s">
        <v>186</v>
      </c>
      <c r="B81" s="88" t="s">
        <v>187</v>
      </c>
      <c r="C81" s="94">
        <v>0</v>
      </c>
      <c r="E81" s="82" t="str">
        <f>VLOOKUP(B81,[2]Sheet1!B$1:C$258,2,FALSE)</f>
        <v>Released credit value of the document</v>
      </c>
    </row>
    <row r="82" spans="1:5" x14ac:dyDescent="0.35">
      <c r="A82" s="88" t="s">
        <v>1403</v>
      </c>
      <c r="B82" s="88" t="s">
        <v>1404</v>
      </c>
      <c r="C82" s="91" t="s">
        <v>59</v>
      </c>
      <c r="E82" s="82" t="str">
        <f>VLOOKUP(B82,[2]Sheet1!B$1:C$258,2,FALSE)</f>
        <v>Bill of Lading</v>
      </c>
    </row>
    <row r="83" spans="1:5" x14ac:dyDescent="0.35">
      <c r="A83" s="88" t="s">
        <v>1405</v>
      </c>
      <c r="B83" s="88" t="s">
        <v>1406</v>
      </c>
      <c r="C83" s="91" t="s">
        <v>59</v>
      </c>
      <c r="E83" s="82" t="str">
        <f>VLOOKUP(B83,[2]Sheet1!B$1:C$258,2,FALSE)</f>
        <v>Vendor's account number</v>
      </c>
    </row>
    <row r="84" spans="1:5" x14ac:dyDescent="0.35">
      <c r="A84" s="88" t="s">
        <v>1407</v>
      </c>
      <c r="B84" s="88" t="s">
        <v>1408</v>
      </c>
      <c r="C84" s="91" t="s">
        <v>59</v>
      </c>
      <c r="E84" s="82" t="str">
        <f>VLOOKUP(B84,[2]Sheet1!B$1:C$258,2,FALSE)</f>
        <v>Means-of-Transport Type</v>
      </c>
    </row>
    <row r="85" spans="1:5" x14ac:dyDescent="0.35">
      <c r="A85" s="88" t="s">
        <v>1409</v>
      </c>
      <c r="B85" s="88" t="s">
        <v>1410</v>
      </c>
      <c r="C85" s="91" t="s">
        <v>59</v>
      </c>
      <c r="E85" s="82" t="str">
        <f>VLOOKUP(B85,[2]Sheet1!B$1:C$258,2,FALSE)</f>
        <v>Means of Transport ID</v>
      </c>
    </row>
    <row r="86" spans="1:5" x14ac:dyDescent="0.35">
      <c r="A86" s="88" t="s">
        <v>180</v>
      </c>
      <c r="B86" s="88" t="s">
        <v>181</v>
      </c>
      <c r="C86" s="93"/>
      <c r="E86" s="82" t="str">
        <f>VLOOKUP(B86,[2]Sheet1!B$1:C$258,2,FALSE)</f>
        <v>Release date of the document determined by credit management</v>
      </c>
    </row>
    <row r="87" spans="1:5" x14ac:dyDescent="0.35">
      <c r="A87" s="88" t="s">
        <v>184</v>
      </c>
      <c r="B87" s="88" t="s">
        <v>185</v>
      </c>
      <c r="C87" s="93"/>
      <c r="E87" s="82" t="str">
        <f>VLOOKUP(B87,[2]Sheet1!B$1:C$258,2,FALSE)</f>
        <v>Next date</v>
      </c>
    </row>
    <row r="88" spans="1:5" x14ac:dyDescent="0.35">
      <c r="A88" s="88" t="s">
        <v>1411</v>
      </c>
      <c r="B88" s="88" t="s">
        <v>1412</v>
      </c>
      <c r="C88" s="91" t="s">
        <v>59</v>
      </c>
      <c r="E88" s="82" t="str">
        <f>VLOOKUP(B88,[2]Sheet1!B$1:C$258,2,FALSE)</f>
        <v>Goods Receipt/Issue Slip Number</v>
      </c>
    </row>
    <row r="89" spans="1:5" x14ac:dyDescent="0.35">
      <c r="A89" s="88" t="s">
        <v>46</v>
      </c>
      <c r="B89" s="88" t="s">
        <v>1413</v>
      </c>
      <c r="C89" s="93">
        <v>42333</v>
      </c>
      <c r="E89" s="82" t="str">
        <f>VLOOKUP(B89,[2]Sheet1!B$1:C$258,2,FALSE)</f>
        <v>Document Date in Document</v>
      </c>
    </row>
    <row r="90" spans="1:5" x14ac:dyDescent="0.35">
      <c r="A90" s="88" t="s">
        <v>1414</v>
      </c>
      <c r="B90" s="88" t="s">
        <v>1415</v>
      </c>
      <c r="C90" s="93">
        <v>42333</v>
      </c>
      <c r="E90" s="82" t="str">
        <f>VLOOKUP(B90,[2]Sheet1!B$1:C$258,2,FALSE)</f>
        <v>Actual Goods Movement Date</v>
      </c>
    </row>
    <row r="91" spans="1:5" x14ac:dyDescent="0.35">
      <c r="A91" s="88" t="s">
        <v>1416</v>
      </c>
      <c r="B91" s="88" t="s">
        <v>1417</v>
      </c>
      <c r="C91" s="91" t="s">
        <v>59</v>
      </c>
      <c r="E91" s="82" t="str">
        <f>VLOOKUP(B91,[2]Sheet1!B$1:C$258,2,FALSE)</f>
        <v>Shipment Blocking Reason</v>
      </c>
    </row>
    <row r="92" spans="1:5" x14ac:dyDescent="0.35">
      <c r="A92" s="88" t="s">
        <v>1418</v>
      </c>
      <c r="B92" s="88" t="s">
        <v>1419</v>
      </c>
      <c r="C92" s="91" t="s">
        <v>59</v>
      </c>
      <c r="E92" s="82" t="str">
        <f>VLOOKUP(B92,[2]Sheet1!B$1:C$258,2,FALSE)</f>
        <v>ID for External Transport System</v>
      </c>
    </row>
    <row r="93" spans="1:5" x14ac:dyDescent="0.35">
      <c r="A93" s="88" t="s">
        <v>1420</v>
      </c>
      <c r="B93" s="88" t="s">
        <v>1421</v>
      </c>
      <c r="C93" s="91" t="s">
        <v>59</v>
      </c>
      <c r="E93" s="82" t="str">
        <f>VLOOKUP(B93,[2]Sheet1!B$1:C$258,2,FALSE)</f>
        <v>External Identification of Delivery Note</v>
      </c>
    </row>
    <row r="94" spans="1:5" x14ac:dyDescent="0.35">
      <c r="A94" s="88" t="s">
        <v>230</v>
      </c>
      <c r="B94" s="88" t="s">
        <v>1422</v>
      </c>
      <c r="C94" s="91" t="s">
        <v>59</v>
      </c>
      <c r="E94" s="82" t="str">
        <f>VLOOKUP(B94,[2]Sheet1!B$1:C$258,2,FALSE)</f>
        <v>Order Number</v>
      </c>
    </row>
    <row r="95" spans="1:5" x14ac:dyDescent="0.35">
      <c r="A95" s="88" t="s">
        <v>225</v>
      </c>
      <c r="B95" s="88" t="s">
        <v>226</v>
      </c>
      <c r="C95" s="91" t="s">
        <v>227</v>
      </c>
      <c r="E95" s="82" t="str">
        <f>VLOOKUP(B95,[2]Sheet1!B$1:C$258,2,FALSE)</f>
        <v>Search procedure for batch determination</v>
      </c>
    </row>
    <row r="96" spans="1:5" x14ac:dyDescent="0.35">
      <c r="A96" s="88" t="s">
        <v>1423</v>
      </c>
      <c r="B96" s="88" t="s">
        <v>1424</v>
      </c>
      <c r="C96" s="91" t="s">
        <v>59</v>
      </c>
      <c r="E96" s="82" t="str">
        <f>VLOOKUP(B96,[2]Sheet1!B$1:C$258,2,FALSE)</f>
        <v>Correction delivery</v>
      </c>
    </row>
    <row r="97" spans="1:5" x14ac:dyDescent="0.35">
      <c r="A97" s="88" t="s">
        <v>1369</v>
      </c>
      <c r="B97" s="88" t="s">
        <v>1425</v>
      </c>
      <c r="C97" s="91" t="s">
        <v>1426</v>
      </c>
      <c r="E97" s="82" t="str">
        <f>VLOOKUP(B97,[2]Sheet1!B$1:C$258,2,FALSE)</f>
        <v>Shipping: Pricing procedure</v>
      </c>
    </row>
    <row r="98" spans="1:5" x14ac:dyDescent="0.35">
      <c r="A98" s="88" t="s">
        <v>1427</v>
      </c>
      <c r="B98" s="88" t="s">
        <v>1428</v>
      </c>
      <c r="C98" s="91" t="s">
        <v>1429</v>
      </c>
      <c r="E98" s="82" t="str">
        <f>VLOOKUP(B98,[2]Sheet1!B$1:C$258,2,FALSE)</f>
        <v>Number of document condition - pricing</v>
      </c>
    </row>
    <row r="99" spans="1:5" x14ac:dyDescent="0.35">
      <c r="A99" s="88" t="s">
        <v>68</v>
      </c>
      <c r="B99" s="88" t="s">
        <v>69</v>
      </c>
      <c r="C99" s="94">
        <v>0</v>
      </c>
      <c r="E99" s="82" t="str">
        <f>VLOOKUP(B99,[2]Sheet1!B$1:C$258,2,FALSE)</f>
        <v>Net Value of the Sales Order in Document Currency</v>
      </c>
    </row>
    <row r="100" spans="1:5" x14ac:dyDescent="0.35">
      <c r="A100" s="88" t="s">
        <v>1277</v>
      </c>
      <c r="B100" s="88" t="s">
        <v>1278</v>
      </c>
      <c r="C100" s="91" t="s">
        <v>59</v>
      </c>
      <c r="E100" s="82" t="str">
        <f>VLOOKUP(B100,[2]Sheet1!B$1:C$258,2,FALSE)</f>
        <v>Route Schedule</v>
      </c>
    </row>
    <row r="101" spans="1:5" x14ac:dyDescent="0.35">
      <c r="A101" s="88" t="s">
        <v>1430</v>
      </c>
      <c r="B101" s="88" t="s">
        <v>740</v>
      </c>
      <c r="C101" s="91" t="s">
        <v>59</v>
      </c>
      <c r="E101" s="82" t="str">
        <f>VLOOKUP(B101,[2]Sheet1!B$1:C$258,2,FALSE)</f>
        <v>Receiving Plant for Deliveries</v>
      </c>
    </row>
    <row r="102" spans="1:5" x14ac:dyDescent="0.35">
      <c r="A102" s="88" t="s">
        <v>1431</v>
      </c>
      <c r="B102" s="88" t="s">
        <v>1432</v>
      </c>
      <c r="C102" s="91" t="s">
        <v>59</v>
      </c>
      <c r="E102" s="82" t="str">
        <f>VLOOKUP(B102,[2]Sheet1!B$1:C$258,2,FALSE)</f>
        <v>Financial doc. processing: Internal financial doc. number</v>
      </c>
    </row>
    <row r="103" spans="1:5" x14ac:dyDescent="0.35">
      <c r="A103" s="88" t="s">
        <v>1433</v>
      </c>
      <c r="B103" s="88" t="s">
        <v>1434</v>
      </c>
      <c r="C103" s="91" t="s">
        <v>59</v>
      </c>
      <c r="E103" s="82" t="str">
        <f>VLOOKUP(B103,[2]Sheet1!B$1:C$258,2,FALSE)</f>
        <v>Payment Guarantee Procedure</v>
      </c>
    </row>
    <row r="104" spans="1:5" x14ac:dyDescent="0.35">
      <c r="A104" s="88" t="s">
        <v>1435</v>
      </c>
      <c r="B104" s="88" t="s">
        <v>1436</v>
      </c>
      <c r="C104" s="92">
        <v>0</v>
      </c>
      <c r="E104" s="82" t="str">
        <f>VLOOKUP(B104,[2]Sheet1!B$1:C$258,2,FALSE)</f>
        <v>Picking Time (Local Time, with Reference to a Plant)</v>
      </c>
    </row>
    <row r="105" spans="1:5" x14ac:dyDescent="0.35">
      <c r="A105" s="88" t="s">
        <v>1271</v>
      </c>
      <c r="B105" s="88" t="s">
        <v>1272</v>
      </c>
      <c r="C105" s="92">
        <v>0</v>
      </c>
      <c r="E105" s="82" t="str">
        <f>VLOOKUP(B105,[2]Sheet1!B$1:C$258,2,FALSE)</f>
        <v>Transp. Planning Time (Local, Relating to a Shipping Point)</v>
      </c>
    </row>
    <row r="106" spans="1:5" x14ac:dyDescent="0.35">
      <c r="A106" s="88" t="s">
        <v>1273</v>
      </c>
      <c r="B106" s="88" t="s">
        <v>1274</v>
      </c>
      <c r="C106" s="92">
        <v>0</v>
      </c>
      <c r="E106" s="82" t="str">
        <f>VLOOKUP(B106,[2]Sheet1!B$1:C$258,2,FALSE)</f>
        <v>Loading Time (Local Time Relating to a Shipping Point)</v>
      </c>
    </row>
    <row r="107" spans="1:5" x14ac:dyDescent="0.35">
      <c r="A107" s="88" t="s">
        <v>1275</v>
      </c>
      <c r="B107" s="88" t="s">
        <v>1276</v>
      </c>
      <c r="C107" s="92">
        <v>0</v>
      </c>
      <c r="E107" s="82" t="str">
        <f>VLOOKUP(B107,[2]Sheet1!B$1:C$258,2,FALSE)</f>
        <v>Time of Goods Issue (Local, Relating to a Plant)</v>
      </c>
    </row>
    <row r="108" spans="1:5" x14ac:dyDescent="0.35">
      <c r="A108" s="88" t="s">
        <v>1437</v>
      </c>
      <c r="B108" s="88" t="s">
        <v>1438</v>
      </c>
      <c r="C108" s="91" t="s">
        <v>59</v>
      </c>
      <c r="E108" s="82" t="str">
        <f>VLOOKUP(B108,[2]Sheet1!B$1:C$258,2,FALSE)</f>
        <v>Door for Warehouse Number</v>
      </c>
    </row>
    <row r="109" spans="1:5" x14ac:dyDescent="0.35">
      <c r="A109" s="88" t="s">
        <v>1439</v>
      </c>
      <c r="B109" s="88" t="s">
        <v>1440</v>
      </c>
      <c r="C109" s="91" t="s">
        <v>59</v>
      </c>
      <c r="E109" s="82" t="str">
        <f>VLOOKUP(B109,[2]Sheet1!B$1:C$258,2,FALSE)</f>
        <v>Staging Area for Warehouse Complex</v>
      </c>
    </row>
    <row r="110" spans="1:5" x14ac:dyDescent="0.35">
      <c r="A110" s="88" t="s">
        <v>1441</v>
      </c>
      <c r="B110" s="88" t="s">
        <v>1442</v>
      </c>
      <c r="C110" s="91" t="s">
        <v>59</v>
      </c>
      <c r="E110" s="82" t="str">
        <f>VLOOKUP(B110,[2]Sheet1!B$1:C$258,2,FALSE)</f>
        <v>Currency key for letter-of-credit procg in foreign trade</v>
      </c>
    </row>
    <row r="111" spans="1:5" x14ac:dyDescent="0.35">
      <c r="A111" s="89" t="s">
        <v>1443</v>
      </c>
      <c r="B111" s="88" t="s">
        <v>1444</v>
      </c>
      <c r="C111" s="97">
        <v>0</v>
      </c>
      <c r="E111" s="82" t="str">
        <f>VLOOKUP(B111,[2]Sheet1!B$1:C$258,2,FALSE)</f>
        <v>Exchange rate for letter-of-credit procg in foreign trade</v>
      </c>
    </row>
    <row r="112" spans="1:5" x14ac:dyDescent="0.35">
      <c r="A112" s="89" t="s">
        <v>1445</v>
      </c>
      <c r="B112" s="88" t="s">
        <v>1446</v>
      </c>
      <c r="C112" s="94">
        <v>0</v>
      </c>
      <c r="E112" s="82" t="str">
        <f>VLOOKUP(B112,[2]Sheet1!B$1:C$258,2,FALSE)</f>
        <v>Depreciation percentage for financial document processing</v>
      </c>
    </row>
    <row r="113" spans="1:5" x14ac:dyDescent="0.35">
      <c r="A113" s="88" t="s">
        <v>264</v>
      </c>
      <c r="B113" s="88" t="s">
        <v>265</v>
      </c>
      <c r="C113" s="91" t="s">
        <v>59</v>
      </c>
      <c r="E113" s="82" t="str">
        <f>VLOOKUP(B113,[2]Sheet1!B$1:C$258,2,FALSE)</f>
        <v>Dangerous Goods Management Profile in SD Documents</v>
      </c>
    </row>
    <row r="114" spans="1:5" x14ac:dyDescent="0.35">
      <c r="A114" s="88" t="s">
        <v>219</v>
      </c>
      <c r="B114" s="88" t="s">
        <v>220</v>
      </c>
      <c r="C114" s="91" t="s">
        <v>59</v>
      </c>
      <c r="E114" s="82" t="str">
        <f>VLOOKUP(B114,[2]Sheet1!B$1:C$258,2,FALSE)</f>
        <v>Reference Document Number</v>
      </c>
    </row>
    <row r="115" spans="1:5" x14ac:dyDescent="0.35">
      <c r="A115" s="88" t="s">
        <v>1447</v>
      </c>
      <c r="B115" s="88" t="s">
        <v>262</v>
      </c>
      <c r="C115" s="91" t="s">
        <v>1448</v>
      </c>
      <c r="E115" s="82" t="str">
        <f>VLOOKUP(B115,[2]Sheet1!B$1:C$258,2,FALSE)</f>
        <v>Worldwide unique key for LIKP-VBELN</v>
      </c>
    </row>
    <row r="116" spans="1:5" x14ac:dyDescent="0.35">
      <c r="A116" s="88" t="s">
        <v>1449</v>
      </c>
      <c r="B116" s="88" t="s">
        <v>1450</v>
      </c>
      <c r="C116" s="91" t="s">
        <v>686</v>
      </c>
      <c r="E116" s="82" t="str">
        <f>VLOOKUP(B116,[2]Sheet1!B$1:C$258,2,FALSE)</f>
        <v>Time segment exists</v>
      </c>
    </row>
    <row r="117" spans="1:5" x14ac:dyDescent="0.35">
      <c r="A117" s="88" t="s">
        <v>1451</v>
      </c>
      <c r="B117" s="88" t="s">
        <v>1452</v>
      </c>
      <c r="C117" s="91" t="s">
        <v>59</v>
      </c>
      <c r="E117" s="82" t="str">
        <f>VLOOKUP(B117,[2]Sheet1!B$1:C$258,2,FALSE)</f>
        <v>Event group time segment delivery header</v>
      </c>
    </row>
    <row r="118" spans="1:5" x14ac:dyDescent="0.35">
      <c r="A118" s="88" t="s">
        <v>1453</v>
      </c>
      <c r="B118" s="88" t="s">
        <v>1454</v>
      </c>
      <c r="C118" s="91" t="s">
        <v>1455</v>
      </c>
      <c r="E118" s="82" t="str">
        <f>VLOOKUP(B118,[2]Sheet1!B$1:C$258,2,FALSE)</f>
        <v>Time zone of delivering location</v>
      </c>
    </row>
    <row r="119" spans="1:5" x14ac:dyDescent="0.35">
      <c r="A119" s="88" t="s">
        <v>1456</v>
      </c>
      <c r="B119" s="88" t="s">
        <v>1457</v>
      </c>
      <c r="C119" s="91" t="s">
        <v>1458</v>
      </c>
      <c r="E119" s="82" t="str">
        <f>VLOOKUP(B119,[2]Sheet1!B$1:C$258,2,FALSE)</f>
        <v>Time zone of recipient location</v>
      </c>
    </row>
    <row r="120" spans="1:5" x14ac:dyDescent="0.35">
      <c r="A120" s="88" t="s">
        <v>266</v>
      </c>
      <c r="B120" s="88" t="s">
        <v>267</v>
      </c>
      <c r="C120" s="91" t="s">
        <v>59</v>
      </c>
      <c r="E120" s="82" t="str">
        <f>VLOOKUP(B120,[2]Sheet1!B$1:C$258,2,FALSE)</f>
        <v>Indicator: Document contains dangerous goods</v>
      </c>
    </row>
    <row r="121" spans="1:5" x14ac:dyDescent="0.35">
      <c r="A121" s="88" t="s">
        <v>1459</v>
      </c>
      <c r="B121" s="88" t="s">
        <v>1460</v>
      </c>
      <c r="C121" s="91" t="s">
        <v>59</v>
      </c>
      <c r="E121" s="82" t="str">
        <f>VLOOKUP(B121,[2]Sheet1!B$1:C$258,2,FALSE)</f>
        <v>Distribution delivery: Original system</v>
      </c>
    </row>
    <row r="122" spans="1:5" x14ac:dyDescent="0.35">
      <c r="A122" s="88" t="s">
        <v>1461</v>
      </c>
      <c r="B122" s="88" t="s">
        <v>1462</v>
      </c>
      <c r="C122" s="91" t="s">
        <v>103</v>
      </c>
      <c r="E122" s="82" t="str">
        <f>VLOOKUP(B122,[2]Sheet1!B$1:C$258,2,FALSE)</f>
        <v>Indicator for controlling goods movement</v>
      </c>
    </row>
    <row r="123" spans="1:5" x14ac:dyDescent="0.35">
      <c r="A123" s="88" t="s">
        <v>1463</v>
      </c>
      <c r="B123" s="88" t="s">
        <v>1464</v>
      </c>
      <c r="C123" s="91" t="s">
        <v>1465</v>
      </c>
      <c r="E123" s="82" t="str">
        <f>VLOOKUP(B123,[2]Sheet1!B$1:C$258,2,FALSE)</f>
        <v>Transaction Code</v>
      </c>
    </row>
    <row r="124" spans="1:5" x14ac:dyDescent="0.35">
      <c r="A124" s="88" t="s">
        <v>657</v>
      </c>
      <c r="B124" s="88" t="s">
        <v>1466</v>
      </c>
      <c r="C124" s="91" t="s">
        <v>59</v>
      </c>
      <c r="E124" s="82" t="str">
        <f>VLOOKUP(B124,[2]Sheet1!B$1:C$258,2,FALSE)</f>
        <v>Shipping Type</v>
      </c>
    </row>
    <row r="125" spans="1:5" x14ac:dyDescent="0.35">
      <c r="A125" s="88" t="s">
        <v>1467</v>
      </c>
      <c r="B125" s="88" t="s">
        <v>1468</v>
      </c>
      <c r="C125" s="91" t="s">
        <v>59</v>
      </c>
      <c r="E125" s="82" t="str">
        <f>VLOOKUP(B125,[2]Sheet1!B$1:C$258,2,FALSE)</f>
        <v>Means of Transport</v>
      </c>
    </row>
    <row r="126" spans="1:5" x14ac:dyDescent="0.35">
      <c r="A126" s="88" t="s">
        <v>1469</v>
      </c>
      <c r="B126" s="88" t="s">
        <v>1470</v>
      </c>
      <c r="C126" s="91" t="s">
        <v>59</v>
      </c>
      <c r="E126" s="82" t="str">
        <f>VLOOKUP(B126,[2]Sheet1!B$1:C$258,2,FALSE)</f>
        <v>Special Processing Indicator</v>
      </c>
    </row>
    <row r="127" spans="1:5" x14ac:dyDescent="0.35">
      <c r="A127" s="88" t="s">
        <v>1471</v>
      </c>
      <c r="B127" s="88" t="s">
        <v>1472</v>
      </c>
      <c r="C127" s="91" t="s">
        <v>59</v>
      </c>
      <c r="E127" s="82" t="str">
        <f>VLOOKUP(B127,[2]Sheet1!B$1:C$258,2,FALSE)</f>
        <v>Company ID</v>
      </c>
    </row>
    <row r="128" spans="1:5" x14ac:dyDescent="0.35">
      <c r="A128" s="88" t="s">
        <v>1473</v>
      </c>
      <c r="B128" s="88" t="s">
        <v>1474</v>
      </c>
      <c r="C128" s="91" t="s">
        <v>59</v>
      </c>
      <c r="E128" s="82" t="str">
        <f>VLOOKUP(B128,[2]Sheet1!B$1:C$258,2,FALSE)</f>
        <v>Calculation of val. open</v>
      </c>
    </row>
    <row r="129" spans="1:5" x14ac:dyDescent="0.35">
      <c r="A129" s="88" t="s">
        <v>1475</v>
      </c>
      <c r="B129" s="88" t="s">
        <v>1476</v>
      </c>
      <c r="C129" s="91" t="s">
        <v>59</v>
      </c>
      <c r="E129" s="82" t="str">
        <f>VLOOKUP(B129,[2]Sheet1!B$1:C$258,2,FALSE)</f>
        <v>Automatic TO Creation Immediately After TR Generation</v>
      </c>
    </row>
    <row r="130" spans="1:5" x14ac:dyDescent="0.35">
      <c r="A130" s="88" t="s">
        <v>1477</v>
      </c>
      <c r="B130" s="88" t="s">
        <v>1478</v>
      </c>
      <c r="C130" s="91" t="s">
        <v>59</v>
      </c>
      <c r="E130" s="82" t="str">
        <f>VLOOKUP(B130,[2]Sheet1!B$1:C$258,2,FALSE)</f>
        <v>Production Supply Area</v>
      </c>
    </row>
    <row r="131" spans="1:5" x14ac:dyDescent="0.35">
      <c r="A131" s="88" t="s">
        <v>1312</v>
      </c>
      <c r="B131" s="88" t="s">
        <v>1479</v>
      </c>
      <c r="C131" s="91" t="s">
        <v>59</v>
      </c>
      <c r="E131" s="82" t="str">
        <f>VLOOKUP(B131,[2]Sheet1!B$1:C$258,2,FALSE)</f>
        <v>Delivery Type</v>
      </c>
    </row>
    <row r="132" spans="1:5" x14ac:dyDescent="0.35">
      <c r="A132" s="88" t="s">
        <v>1480</v>
      </c>
      <c r="B132" s="88" t="s">
        <v>1481</v>
      </c>
      <c r="C132" s="93"/>
      <c r="E132" s="82" t="str">
        <f>VLOOKUP(B132,[2]Sheet1!B$1:C$258,2,FALSE)</f>
        <v>Date (Proof of Delivery)</v>
      </c>
    </row>
    <row r="133" spans="1:5" x14ac:dyDescent="0.35">
      <c r="A133" s="88" t="s">
        <v>1482</v>
      </c>
      <c r="B133" s="88" t="s">
        <v>1483</v>
      </c>
      <c r="C133" s="92">
        <v>0</v>
      </c>
      <c r="E133" s="82" t="str">
        <f>VLOOKUP(B133,[2]Sheet1!B$1:C$258,2,FALSE)</f>
        <v>Confirmation Time</v>
      </c>
    </row>
    <row r="134" spans="1:5" x14ac:dyDescent="0.35">
      <c r="A134" s="89" t="s">
        <v>1484</v>
      </c>
      <c r="B134" s="88" t="s">
        <v>1485</v>
      </c>
      <c r="C134" s="95">
        <v>0</v>
      </c>
      <c r="E134" s="82" t="e">
        <f>VLOOKUP(B134,[2]Sheet1!B$1:C$258,2,FALSE)</f>
        <v>#N/A</v>
      </c>
    </row>
    <row r="135" spans="1:5" x14ac:dyDescent="0.35">
      <c r="A135" s="88" t="s">
        <v>1486</v>
      </c>
      <c r="B135" s="88" t="s">
        <v>1487</v>
      </c>
      <c r="C135" s="91" t="s">
        <v>59</v>
      </c>
      <c r="E135" s="82" t="str">
        <f>VLOOKUP(B135,[2]Sheet1!B$1:C$258,2,FALSE)</f>
        <v>Delivery has Status 'In Plant'</v>
      </c>
    </row>
    <row r="136" spans="1:5" x14ac:dyDescent="0.35">
      <c r="A136" s="88" t="s">
        <v>1488</v>
      </c>
      <c r="B136" s="88" t="s">
        <v>1489</v>
      </c>
      <c r="C136" s="91" t="s">
        <v>59</v>
      </c>
      <c r="E136" s="82" t="str">
        <f>VLOOKUP(B136,[2]Sheet1!B$1:C$258,2,FALSE)</f>
        <v>Document deletion indicator</v>
      </c>
    </row>
    <row r="137" spans="1:5" x14ac:dyDescent="0.35">
      <c r="A137" s="88" t="s">
        <v>1490</v>
      </c>
      <c r="B137" s="88" t="s">
        <v>1491</v>
      </c>
      <c r="C137" s="91" t="s">
        <v>59</v>
      </c>
      <c r="E137" s="82" t="str">
        <f>VLOOKUP(B137,[2]Sheet1!B$1:C$258,2,FALSE)</f>
        <v>Sequence of Intermediate Locations in Returns Process</v>
      </c>
    </row>
    <row r="138" spans="1:5" x14ac:dyDescent="0.35">
      <c r="A138" s="88" t="s">
        <v>1492</v>
      </c>
      <c r="B138" s="88" t="s">
        <v>1493</v>
      </c>
      <c r="C138" s="91" t="s">
        <v>59</v>
      </c>
      <c r="E138" s="82" t="str">
        <f>VLOOKUP(B138,[2]Sheet1!B$1:C$258,2,FALSE)</f>
        <v>Delivery Confirmation Status</v>
      </c>
    </row>
    <row r="139" spans="1:5" x14ac:dyDescent="0.35">
      <c r="A139" s="88" t="s">
        <v>1494</v>
      </c>
      <c r="B139" s="88" t="s">
        <v>1495</v>
      </c>
      <c r="C139" s="91" t="s">
        <v>59</v>
      </c>
      <c r="E139" s="82" t="str">
        <f>VLOOKUP(B139,[2]Sheet1!B$1:C$258,2,FALSE)</f>
        <v>Shipment Information Status</v>
      </c>
    </row>
    <row r="140" spans="1:5" x14ac:dyDescent="0.35">
      <c r="A140" s="88" t="s">
        <v>1496</v>
      </c>
      <c r="B140" s="88" t="s">
        <v>1497</v>
      </c>
      <c r="C140" s="91" t="s">
        <v>59</v>
      </c>
      <c r="E140" s="82" t="str">
        <f>VLOOKUP(B140,[2]Sheet1!B$1:C$258,2,FALSE)</f>
        <v>Returns: Flag showing that an ASN is cancelled</v>
      </c>
    </row>
    <row r="141" spans="1:5" x14ac:dyDescent="0.35">
      <c r="A141" s="88" t="s">
        <v>1275</v>
      </c>
      <c r="B141" s="88" t="s">
        <v>1498</v>
      </c>
      <c r="C141" s="92">
        <v>0</v>
      </c>
      <c r="E141" s="82" t="str">
        <f>VLOOKUP(B141,[2]Sheet1!B$1:C$258,2,FALSE)</f>
        <v>Time of Goods Issue (Local, Relating to a Plant)</v>
      </c>
    </row>
    <row r="142" spans="1:5" x14ac:dyDescent="0.35">
      <c r="A142" s="88" t="s">
        <v>1499</v>
      </c>
      <c r="B142" s="88" t="s">
        <v>1500</v>
      </c>
      <c r="C142" s="91" t="s">
        <v>59</v>
      </c>
      <c r="E142" s="82" t="str">
        <f>VLOOKUP(B142,[2]Sheet1!B$1:C$258,2,FALSE)</f>
        <v>Time Zone</v>
      </c>
    </row>
    <row r="143" spans="1:5" x14ac:dyDescent="0.35">
      <c r="A143" s="88" t="s">
        <v>844</v>
      </c>
      <c r="B143" s="88" t="s">
        <v>1501</v>
      </c>
      <c r="C143" s="91" t="s">
        <v>59</v>
      </c>
      <c r="E143" s="82" t="str">
        <f>VLOOKUP(B143,[2]Sheet1!B$1:C$258,2,FALSE)</f>
        <v>Distribution Status (Decentralized Warehouse Processing)</v>
      </c>
    </row>
    <row r="144" spans="1:5" x14ac:dyDescent="0.35">
      <c r="A144" s="88" t="s">
        <v>1502</v>
      </c>
      <c r="B144" s="88" t="s">
        <v>1503</v>
      </c>
      <c r="C144" s="91" t="s">
        <v>59</v>
      </c>
      <c r="E144" s="82" t="str">
        <f>VLOOKUP(B144,[2]Sheet1!B$1:C$258,2,FALSE)</f>
        <v>Scenario Logistic Execution</v>
      </c>
    </row>
    <row r="145" spans="1:5" x14ac:dyDescent="0.35">
      <c r="A145" s="88" t="s">
        <v>1504</v>
      </c>
      <c r="B145" s="88" t="s">
        <v>1505</v>
      </c>
      <c r="C145" s="91" t="s">
        <v>59</v>
      </c>
      <c r="E145" s="82" t="str">
        <f>VLOOKUP(B145,[2]Sheet1!B$1:C$258,2,FALSE)</f>
        <v>Original System Type</v>
      </c>
    </row>
    <row r="146" spans="1:5" x14ac:dyDescent="0.35">
      <c r="A146" s="88" t="s">
        <v>1506</v>
      </c>
      <c r="B146" s="88" t="s">
        <v>1507</v>
      </c>
      <c r="C146" s="91" t="s">
        <v>59</v>
      </c>
      <c r="E146" s="82" t="str">
        <f>VLOOKUP(B146,[2]Sheet1!B$1:C$258,2,FALSE)</f>
        <v>Last Changer's System Type</v>
      </c>
    </row>
    <row r="147" spans="1:5" x14ac:dyDescent="0.35">
      <c r="A147" s="88" t="s">
        <v>1508</v>
      </c>
      <c r="B147" s="88" t="s">
        <v>1509</v>
      </c>
      <c r="C147" s="91" t="s">
        <v>59</v>
      </c>
      <c r="E147" s="82" t="str">
        <f>VLOOKUP(B147,[2]Sheet1!B$1:C$258,2,FALSE)</f>
        <v>Description of a Geographical Route</v>
      </c>
    </row>
    <row r="148" spans="1:5" x14ac:dyDescent="0.35">
      <c r="A148" s="88" t="s">
        <v>1510</v>
      </c>
      <c r="B148" s="88" t="s">
        <v>1511</v>
      </c>
      <c r="C148" s="91" t="s">
        <v>59</v>
      </c>
      <c r="E148" s="82" t="str">
        <f>VLOOKUP(B148,[2]Sheet1!B$1:C$258,2,FALSE)</f>
        <v>Change Indicator for the Route</v>
      </c>
    </row>
    <row r="149" spans="1:5" x14ac:dyDescent="0.35">
      <c r="A149" s="88" t="s">
        <v>1510</v>
      </c>
      <c r="B149" s="88" t="s">
        <v>1512</v>
      </c>
      <c r="C149" s="91" t="s">
        <v>59</v>
      </c>
      <c r="E149" s="82" t="str">
        <f>VLOOKUP(B149,[2]Sheet1!B$1:C$258,2,FALSE)</f>
        <v>Change Indicator for the Carrier</v>
      </c>
    </row>
    <row r="150" spans="1:5" x14ac:dyDescent="0.35">
      <c r="A150" s="88" t="s">
        <v>1513</v>
      </c>
      <c r="B150" s="88" t="s">
        <v>1514</v>
      </c>
      <c r="C150" s="91" t="s">
        <v>59</v>
      </c>
      <c r="E150" s="82" t="str">
        <f>VLOOKUP(B150,[2]Sheet1!B$1:C$258,2,FALSE)</f>
        <v>Goods Traffic Type</v>
      </c>
    </row>
    <row r="151" spans="1:5" x14ac:dyDescent="0.35">
      <c r="A151" s="88" t="s">
        <v>1515</v>
      </c>
      <c r="B151" s="88" t="s">
        <v>1516</v>
      </c>
      <c r="C151" s="91" t="s">
        <v>59</v>
      </c>
      <c r="E151" s="82" t="str">
        <f>VLOOKUP(B151,[2]Sheet1!B$1:C$258,2,FALSE)</f>
        <v>Route Code for SAP Global Trade Services</v>
      </c>
    </row>
    <row r="152" spans="1:5" x14ac:dyDescent="0.35">
      <c r="A152" s="88" t="s">
        <v>1517</v>
      </c>
      <c r="B152" s="88" t="s">
        <v>1518</v>
      </c>
      <c r="C152" s="98">
        <v>0</v>
      </c>
      <c r="E152" s="82" t="str">
        <f>VLOOKUP(B152,[2]Sheet1!B$1:C$258,2,FALSE)</f>
        <v>Release Time Stamp</v>
      </c>
    </row>
    <row r="153" spans="1:5" x14ac:dyDescent="0.35">
      <c r="A153" s="88" t="s">
        <v>1519</v>
      </c>
      <c r="B153" s="88" t="s">
        <v>1520</v>
      </c>
      <c r="C153" s="91" t="s">
        <v>59</v>
      </c>
      <c r="E153" s="82" t="str">
        <f>VLOOKUP(B153,[2]Sheet1!B$1:C$258,2,FALSE)</f>
        <v>Measurement Unit System</v>
      </c>
    </row>
    <row r="154" spans="1:5" x14ac:dyDescent="0.35">
      <c r="A154" s="88" t="s">
        <v>1521</v>
      </c>
      <c r="B154" s="88" t="s">
        <v>1522</v>
      </c>
      <c r="C154" s="91" t="s">
        <v>59</v>
      </c>
      <c r="E154" s="82" t="str">
        <f>VLOOKUP(B154,[2]Sheet1!B$1:C$258,2,FALSE)</f>
        <v>Invoice Creation Before Goods Issue</v>
      </c>
    </row>
    <row r="155" spans="1:5" x14ac:dyDescent="0.35">
      <c r="A155" s="88" t="s">
        <v>1523</v>
      </c>
      <c r="B155" s="88" t="s">
        <v>1524</v>
      </c>
      <c r="C155" s="91" t="s">
        <v>59</v>
      </c>
      <c r="E155" s="82" t="str">
        <f>VLOOKUP(B155,[2]Sheet1!B$1:C$258,2,FALSE)</f>
        <v>Status of Quality Inspection for Returns Deliveries</v>
      </c>
    </row>
    <row r="156" spans="1:5" x14ac:dyDescent="0.35">
      <c r="A156" s="88" t="s">
        <v>1525</v>
      </c>
      <c r="B156" s="88" t="s">
        <v>1526</v>
      </c>
      <c r="C156" s="91" t="s">
        <v>59</v>
      </c>
      <c r="E156" s="82" t="str">
        <f>VLOOKUP(B156,[2]Sheet1!B$1:C$258,2,FALSE)</f>
        <v>SPE indicator if redirecting has occured</v>
      </c>
    </row>
    <row r="157" spans="1:5" x14ac:dyDescent="0.35">
      <c r="A157" s="88" t="s">
        <v>1527</v>
      </c>
      <c r="B157" s="88" t="s">
        <v>1528</v>
      </c>
      <c r="C157" s="91" t="s">
        <v>59</v>
      </c>
      <c r="E157" s="82" t="str">
        <f>VLOOKUP(B157,[2]Sheet1!B$1:C$258,2,FALSE)</f>
        <v>SAP Global Trade Services: Storage Status of Delivery</v>
      </c>
    </row>
    <row r="158" spans="1:5" x14ac:dyDescent="0.35">
      <c r="A158" s="88" t="s">
        <v>1529</v>
      </c>
      <c r="B158" s="88" t="s">
        <v>1530</v>
      </c>
      <c r="C158" s="91" t="s">
        <v>59</v>
      </c>
      <c r="E158" s="82" t="str">
        <f>VLOOKUP(B158,[2]Sheet1!B$1:C$258,2,FALSE)</f>
        <v>Type of External Identification</v>
      </c>
    </row>
    <row r="159" spans="1:5" x14ac:dyDescent="0.35">
      <c r="A159" s="88" t="s">
        <v>1531</v>
      </c>
      <c r="B159" s="88" t="s">
        <v>1532</v>
      </c>
      <c r="C159" s="91" t="s">
        <v>59</v>
      </c>
      <c r="E159" s="82" t="str">
        <f>VLOOKUP(B159,[2]Sheet1!B$1:C$258,2,FALSE)</f>
        <v>Means of Transport</v>
      </c>
    </row>
    <row r="160" spans="1:5" x14ac:dyDescent="0.35">
      <c r="A160" s="88" t="s">
        <v>1533</v>
      </c>
      <c r="B160" s="88" t="s">
        <v>1534</v>
      </c>
      <c r="C160" s="91" t="s">
        <v>59</v>
      </c>
      <c r="E160" s="82" t="str">
        <f>VLOOKUP(B160,[2]Sheet1!B$1:C$258,2,FALSE)</f>
        <v>Partner Identification : Progressive Identification Number</v>
      </c>
    </row>
    <row r="161" spans="1:5" x14ac:dyDescent="0.35">
      <c r="A161" s="88" t="s">
        <v>1535</v>
      </c>
      <c r="B161" s="88" t="s">
        <v>1536</v>
      </c>
      <c r="C161" s="91" t="s">
        <v>1537</v>
      </c>
      <c r="E161" s="82" t="str">
        <f>VLOOKUP(B161,[2]Sheet1!B$1:C$258,2,FALSE)</f>
        <v>Akkreditiv (GUID)</v>
      </c>
    </row>
    <row r="162" spans="1:5" x14ac:dyDescent="0.35">
      <c r="A162" s="88" t="s">
        <v>1538</v>
      </c>
      <c r="B162" s="88" t="s">
        <v>1539</v>
      </c>
      <c r="C162" s="91" t="s">
        <v>59</v>
      </c>
      <c r="E162" s="82" t="str">
        <f>VLOOKUP(B162,[2]Sheet1!B$1:C$258,2,FALSE)</f>
        <v>EWM Billing Indicator</v>
      </c>
    </row>
    <row r="163" spans="1:5" x14ac:dyDescent="0.35">
      <c r="A163" s="88" t="s">
        <v>1077</v>
      </c>
      <c r="B163" s="88" t="s">
        <v>1540</v>
      </c>
      <c r="C163" s="91" t="s">
        <v>59</v>
      </c>
      <c r="E163" s="82" t="str">
        <f>VLOOKUP(B163,[2]Sheet1!B$1:C$258,2,FALSE)</f>
        <v>Description of Print Profile</v>
      </c>
    </row>
    <row r="164" spans="1:5" x14ac:dyDescent="0.35">
      <c r="A164" s="88" t="s">
        <v>1541</v>
      </c>
      <c r="B164" s="88" t="s">
        <v>1542</v>
      </c>
      <c r="C164" s="91" t="s">
        <v>59</v>
      </c>
      <c r="E164" s="82" t="str">
        <f>VLOOKUP(B164,[2]Sheet1!B$1:C$258,2,FALSE)</f>
        <v>Advanced Returns Management Active</v>
      </c>
    </row>
    <row r="165" spans="1:5" x14ac:dyDescent="0.35">
      <c r="A165" s="89" t="s">
        <v>1543</v>
      </c>
      <c r="B165" s="88" t="s">
        <v>1544</v>
      </c>
      <c r="C165" s="91" t="s">
        <v>53</v>
      </c>
      <c r="E165" s="82" t="str">
        <f>VLOOKUP(B165,[2]Sheet1!B$1:C$258,2,FALSE)</f>
        <v>Confirmation number</v>
      </c>
    </row>
    <row r="166" spans="1:5" x14ac:dyDescent="0.35">
      <c r="A166" s="88" t="s">
        <v>1545</v>
      </c>
      <c r="B166" s="88" t="s">
        <v>1546</v>
      </c>
      <c r="C166" s="91" t="s">
        <v>59</v>
      </c>
      <c r="E166" s="82" t="str">
        <f>VLOOKUP(B166,[2]Sheet1!B$1:C$258,2,FALSE)</f>
        <v>Temporary Change of Storage Locations in Delivery</v>
      </c>
    </row>
    <row r="167" spans="1:5" x14ac:dyDescent="0.35">
      <c r="A167" s="88" t="s">
        <v>274</v>
      </c>
      <c r="B167" s="88" t="s">
        <v>275</v>
      </c>
      <c r="C167" s="91" t="s">
        <v>59</v>
      </c>
      <c r="E167" s="82" t="e">
        <f>VLOOKUP(B167,[2]Sheet1!B$1:C$258,2,FALSE)</f>
        <v>#N/A</v>
      </c>
    </row>
    <row r="168" spans="1:5" x14ac:dyDescent="0.35">
      <c r="A168" s="88" t="s">
        <v>1547</v>
      </c>
      <c r="B168" s="88" t="s">
        <v>1548</v>
      </c>
      <c r="C168" s="91" t="s">
        <v>59</v>
      </c>
      <c r="E168" s="82" t="str">
        <f>VLOOKUP(B168,[2]Sheet1!B$1:C$258,2,FALSE)</f>
        <v>Delivery Split Initiator</v>
      </c>
    </row>
    <row r="169" spans="1:5" x14ac:dyDescent="0.35">
      <c r="A169" s="89" t="s">
        <v>1549</v>
      </c>
      <c r="B169" s="89" t="s">
        <v>1550</v>
      </c>
      <c r="C169" s="91" t="s">
        <v>738</v>
      </c>
      <c r="E169" s="82" t="str">
        <f>VLOOKUP(B169,[2]Sheet1!B$1:C$258,2,FALSE)</f>
        <v>Delivery Version</v>
      </c>
    </row>
    <row r="170" spans="1:5" x14ac:dyDescent="0.35">
      <c r="A170" s="89" t="s">
        <v>280</v>
      </c>
      <c r="B170" s="88" t="s">
        <v>281</v>
      </c>
      <c r="C170" s="93"/>
      <c r="E170" s="82" t="str">
        <f>VLOOKUP(B170,[2]Sheet1!B$1:C$258,2,FALSE)</f>
        <v>Data Filter Value for Data Aging</v>
      </c>
    </row>
    <row r="171" spans="1:5" x14ac:dyDescent="0.35">
      <c r="A171" s="88" t="s">
        <v>1551</v>
      </c>
      <c r="B171" s="88" t="s">
        <v>1552</v>
      </c>
      <c r="C171" s="91" t="s">
        <v>59</v>
      </c>
      <c r="E171" s="82" t="str">
        <f>VLOOKUP(B171,[2]Sheet1!B$1:C$258,2,FALSE)</f>
        <v>Type of Previous Document</v>
      </c>
    </row>
    <row r="172" spans="1:5" x14ac:dyDescent="0.35">
      <c r="A172" s="88" t="s">
        <v>1553</v>
      </c>
      <c r="B172" s="88" t="s">
        <v>1554</v>
      </c>
      <c r="C172" s="91" t="s">
        <v>59</v>
      </c>
      <c r="E172" s="82" t="str">
        <f>VLOOKUP(B172,[2]Sheet1!B$1:C$258,2,FALSE)</f>
        <v>Number of Previous Document</v>
      </c>
    </row>
    <row r="173" spans="1:5" x14ac:dyDescent="0.35">
      <c r="A173" s="88" t="s">
        <v>1467</v>
      </c>
      <c r="B173" s="88" t="s">
        <v>1555</v>
      </c>
      <c r="C173" s="91" t="s">
        <v>59</v>
      </c>
      <c r="E173" s="82" t="str">
        <f>VLOOKUP(B173,[2]Sheet1!B$1:C$258,2,FALSE)</f>
        <v>Mode of Transport at the Border</v>
      </c>
    </row>
    <row r="174" spans="1:5" x14ac:dyDescent="0.35">
      <c r="A174" s="88" t="s">
        <v>1556</v>
      </c>
      <c r="B174" s="88" t="s">
        <v>1557</v>
      </c>
      <c r="C174" s="91" t="s">
        <v>59</v>
      </c>
      <c r="E174" s="82" t="str">
        <f>VLOOKUP(B174,[2]Sheet1!B$1:C$258,2,FALSE)</f>
        <v>Port/Airport</v>
      </c>
    </row>
    <row r="175" spans="1:5" x14ac:dyDescent="0.35">
      <c r="A175" s="88" t="s">
        <v>278</v>
      </c>
      <c r="B175" s="88" t="s">
        <v>279</v>
      </c>
      <c r="C175" s="91" t="s">
        <v>59</v>
      </c>
      <c r="E175" s="82" t="str">
        <f>VLOOKUP(B175,[2]Sheet1!B$1:C$258,2,FALSE)</f>
        <v>Location for a physical handover of goods</v>
      </c>
    </row>
    <row r="176" spans="1:5" x14ac:dyDescent="0.35">
      <c r="A176" s="88" t="s">
        <v>1009</v>
      </c>
      <c r="B176" s="88" t="s">
        <v>1010</v>
      </c>
      <c r="C176" s="93"/>
      <c r="E176" s="82" t="str">
        <f>VLOOKUP(B176,[2]Sheet1!B$1:C$258,2,FALSE)</f>
        <v>Handover Date at the Handover Location</v>
      </c>
    </row>
    <row r="177" spans="1:5" x14ac:dyDescent="0.35">
      <c r="A177" s="88" t="s">
        <v>1011</v>
      </c>
      <c r="B177" s="88" t="s">
        <v>1012</v>
      </c>
      <c r="C177" s="92">
        <v>0</v>
      </c>
      <c r="E177" s="82" t="str">
        <f>VLOOKUP(B177,[2]Sheet1!B$1:C$258,2,FALSE)</f>
        <v>Handover time at the handover location</v>
      </c>
    </row>
    <row r="178" spans="1:5" x14ac:dyDescent="0.35">
      <c r="A178" s="88" t="s">
        <v>1558</v>
      </c>
      <c r="B178" s="88" t="s">
        <v>1559</v>
      </c>
      <c r="C178" s="91" t="s">
        <v>59</v>
      </c>
      <c r="E178" s="82" t="str">
        <f>VLOOKUP(B178,[2]Sheet1!B$1:C$258,2,FALSE)</f>
        <v>Time Zone of Handover Location</v>
      </c>
    </row>
    <row r="179" spans="1:5" x14ac:dyDescent="0.35">
      <c r="A179" s="88" t="s">
        <v>50</v>
      </c>
      <c r="B179" s="88" t="s">
        <v>284</v>
      </c>
      <c r="C179" s="91" t="s">
        <v>59</v>
      </c>
      <c r="E179" s="82" t="str">
        <f>VLOOKUP(B179,[2]Sheet1!B$1:C$258,2,FALSE)</f>
        <v>Confirmation status</v>
      </c>
    </row>
    <row r="180" spans="1:5" x14ac:dyDescent="0.35">
      <c r="A180" s="88" t="s">
        <v>285</v>
      </c>
      <c r="B180" s="88" t="s">
        <v>286</v>
      </c>
      <c r="C180" s="91" t="s">
        <v>59</v>
      </c>
      <c r="E180" s="82" t="str">
        <f>VLOOKUP(B180,[2]Sheet1!B$1:C$258,2,FALSE)</f>
        <v>Status of Credit Check Against Maximum Document Value</v>
      </c>
    </row>
    <row r="181" spans="1:5" x14ac:dyDescent="0.35">
      <c r="A181" s="88" t="s">
        <v>287</v>
      </c>
      <c r="B181" s="88" t="s">
        <v>288</v>
      </c>
      <c r="C181" s="91" t="s">
        <v>59</v>
      </c>
      <c r="E181" s="82" t="str">
        <f>VLOOKUP(B181,[2]Sheet1!B$1:C$258,2,FALSE)</f>
        <v>Status of Credit Check Against Terms of Payment</v>
      </c>
    </row>
    <row r="182" spans="1:5" x14ac:dyDescent="0.35">
      <c r="A182" s="88" t="s">
        <v>289</v>
      </c>
      <c r="B182" s="88" t="s">
        <v>290</v>
      </c>
      <c r="C182" s="91" t="s">
        <v>59</v>
      </c>
      <c r="E182" s="82" t="str">
        <f>VLOOKUP(B182,[2]Sheet1!B$1:C$258,2,FALSE)</f>
        <v>Status of Credit Check Against Financial Document</v>
      </c>
    </row>
    <row r="183" spans="1:5" x14ac:dyDescent="0.35">
      <c r="A183" s="88" t="s">
        <v>291</v>
      </c>
      <c r="B183" s="88" t="s">
        <v>292</v>
      </c>
      <c r="C183" s="91" t="s">
        <v>59</v>
      </c>
      <c r="E183" s="82" t="str">
        <f>VLOOKUP(B183,[2]Sheet1!B$1:C$258,2,FALSE)</f>
        <v>Status of Credit Check Against Export Credit Insurance</v>
      </c>
    </row>
    <row r="184" spans="1:5" x14ac:dyDescent="0.35">
      <c r="A184" s="88" t="s">
        <v>293</v>
      </c>
      <c r="B184" s="88" t="s">
        <v>294</v>
      </c>
      <c r="C184" s="91" t="s">
        <v>59</v>
      </c>
      <c r="E184" s="82" t="str">
        <f>VLOOKUP(B184,[2]Sheet1!B$1:C$258,2,FALSE)</f>
        <v>Status of Credit Check Against Payment Card Authorization</v>
      </c>
    </row>
    <row r="185" spans="1:5" x14ac:dyDescent="0.35">
      <c r="A185" s="88" t="s">
        <v>295</v>
      </c>
      <c r="B185" s="88" t="s">
        <v>296</v>
      </c>
      <c r="C185" s="91" t="s">
        <v>59</v>
      </c>
      <c r="E185" s="82" t="str">
        <f>VLOOKUP(B185,[2]Sheet1!B$1:C$258,2,FALSE)</f>
        <v>Status of Credit Check SAP Credit Management</v>
      </c>
    </row>
    <row r="186" spans="1:5" x14ac:dyDescent="0.35">
      <c r="A186" s="88" t="s">
        <v>297</v>
      </c>
      <c r="B186" s="88" t="s">
        <v>298</v>
      </c>
      <c r="C186" s="91" t="s">
        <v>59</v>
      </c>
      <c r="E186" s="82" t="str">
        <f>VLOOKUP(B186,[2]Sheet1!B$1:C$258,2,FALSE)</f>
        <v>Status of Technical Error SAP Credit Management</v>
      </c>
    </row>
    <row r="187" spans="1:5" x14ac:dyDescent="0.35">
      <c r="A187" s="88" t="s">
        <v>299</v>
      </c>
      <c r="B187" s="88" t="s">
        <v>300</v>
      </c>
      <c r="C187" s="91" t="s">
        <v>59</v>
      </c>
      <c r="E187" s="82" t="str">
        <f>VLOOKUP(B187,[2]Sheet1!B$1:C$258,2,FALSE)</f>
        <v>Overall Status of Credit Checks</v>
      </c>
    </row>
    <row r="188" spans="1:5" x14ac:dyDescent="0.35">
      <c r="A188" s="88" t="s">
        <v>1560</v>
      </c>
      <c r="B188" s="88" t="s">
        <v>1561</v>
      </c>
      <c r="C188" s="91" t="s">
        <v>59</v>
      </c>
      <c r="E188" s="82" t="str">
        <f>VLOOKUP(B188,[2]Sheet1!B$1:C$258,2,FALSE)</f>
        <v>Billing Totals Status for Intercompany Billing</v>
      </c>
    </row>
    <row r="189" spans="1:5" x14ac:dyDescent="0.35">
      <c r="A189" s="88" t="s">
        <v>700</v>
      </c>
      <c r="B189" s="88" t="s">
        <v>1562</v>
      </c>
      <c r="C189" s="91" t="s">
        <v>50</v>
      </c>
      <c r="E189" s="82" t="str">
        <f>VLOOKUP(B189,[2]Sheet1!B$1:C$258,2,FALSE)</f>
        <v>Billing status</v>
      </c>
    </row>
    <row r="190" spans="1:5" x14ac:dyDescent="0.35">
      <c r="A190" s="88" t="s">
        <v>310</v>
      </c>
      <c r="B190" s="88" t="s">
        <v>311</v>
      </c>
      <c r="C190" s="91" t="s">
        <v>50</v>
      </c>
      <c r="E190" s="82" t="str">
        <f>VLOOKUP(B190,[2]Sheet1!B$1:C$258,2,FALSE)</f>
        <v>Overall Processing Status of Document</v>
      </c>
    </row>
    <row r="191" spans="1:5" x14ac:dyDescent="0.35">
      <c r="A191" s="88" t="s">
        <v>1563</v>
      </c>
      <c r="B191" s="88" t="s">
        <v>1564</v>
      </c>
      <c r="C191" s="91" t="s">
        <v>59</v>
      </c>
      <c r="E191" s="82" t="str">
        <f>VLOOKUP(B191,[2]Sheet1!B$1:C$258,2,FALSE)</f>
        <v>Inbound delivery header not yet complete (on Hold)</v>
      </c>
    </row>
    <row r="192" spans="1:5" x14ac:dyDescent="0.35">
      <c r="A192" s="88" t="s">
        <v>1565</v>
      </c>
      <c r="B192" s="88" t="s">
        <v>1566</v>
      </c>
      <c r="C192" s="91" t="s">
        <v>59</v>
      </c>
      <c r="E192" s="82" t="str">
        <f>VLOOKUP(B192,[2]Sheet1!B$1:C$258,2,FALSE)</f>
        <v>At least one of ID items not yet complete (on Hold)</v>
      </c>
    </row>
    <row r="193" spans="1:5" x14ac:dyDescent="0.35">
      <c r="A193" s="88" t="s">
        <v>50</v>
      </c>
      <c r="B193" s="88" t="s">
        <v>1567</v>
      </c>
      <c r="C193" s="91" t="s">
        <v>59</v>
      </c>
      <c r="E193" s="82" t="str">
        <f>VLOOKUP(B193,[2]Sheet1!B$1:C$258,2,FALSE)</f>
        <v>Status of Pick Confirmation</v>
      </c>
    </row>
    <row r="194" spans="1:5" x14ac:dyDescent="0.35">
      <c r="A194" s="88" t="s">
        <v>1568</v>
      </c>
      <c r="B194" s="88" t="s">
        <v>1569</v>
      </c>
      <c r="C194" s="91" t="s">
        <v>50</v>
      </c>
      <c r="E194" s="82" t="str">
        <f>VLOOKUP(B194,[2]Sheet1!B$1:C$258,2,FALSE)</f>
        <v>Overall Picking / Putaway Status</v>
      </c>
    </row>
    <row r="195" spans="1:5" x14ac:dyDescent="0.35">
      <c r="A195" s="88" t="s">
        <v>1570</v>
      </c>
      <c r="B195" s="88" t="s">
        <v>1571</v>
      </c>
      <c r="C195" s="91" t="s">
        <v>59</v>
      </c>
      <c r="E195" s="82" t="str">
        <f>VLOOKUP(B195,[2]Sheet1!B$1:C$258,2,FALSE)</f>
        <v>Overall Status of Warehouse Management Activities</v>
      </c>
    </row>
    <row r="196" spans="1:5" x14ac:dyDescent="0.35">
      <c r="A196" s="88" t="s">
        <v>1572</v>
      </c>
      <c r="B196" s="88" t="s">
        <v>1573</v>
      </c>
      <c r="C196" s="91" t="s">
        <v>59</v>
      </c>
      <c r="E196" s="82" t="str">
        <f>VLOOKUP(B196,[2]Sheet1!B$1:C$258,2,FALSE)</f>
        <v>POD status on header level</v>
      </c>
    </row>
    <row r="197" spans="1:5" x14ac:dyDescent="0.35">
      <c r="A197" s="88" t="s">
        <v>1574</v>
      </c>
      <c r="B197" s="88" t="s">
        <v>1575</v>
      </c>
      <c r="C197" s="91" t="s">
        <v>59</v>
      </c>
      <c r="E197" s="82" t="str">
        <f>VLOOKUP(B197,[2]Sheet1!B$1:C$258,2,FALSE)</f>
        <v>Overall Packing Status of all Items</v>
      </c>
    </row>
    <row r="198" spans="1:5" x14ac:dyDescent="0.35">
      <c r="A198" s="88" t="s">
        <v>1576</v>
      </c>
      <c r="B198" s="88" t="s">
        <v>1577</v>
      </c>
      <c r="C198" s="91" t="s">
        <v>59</v>
      </c>
      <c r="E198" s="82" t="str">
        <f>VLOOKUP(B198,[2]Sheet1!B$1:C$258,2,FALSE)</f>
        <v>Temporary inbound delivery</v>
      </c>
    </row>
    <row r="199" spans="1:5" x14ac:dyDescent="0.35">
      <c r="A199" s="88" t="s">
        <v>310</v>
      </c>
      <c r="B199" s="88" t="s">
        <v>323</v>
      </c>
      <c r="C199" s="91" t="s">
        <v>59</v>
      </c>
      <c r="E199" s="82" t="str">
        <f>VLOOKUP(B199,[2]Sheet1!B$1:C$258,2,FALSE)</f>
        <v>Overall Blocked Status</v>
      </c>
    </row>
    <row r="200" spans="1:5" x14ac:dyDescent="0.35">
      <c r="A200" s="88" t="s">
        <v>324</v>
      </c>
      <c r="B200" s="88" t="s">
        <v>325</v>
      </c>
      <c r="C200" s="91" t="s">
        <v>59</v>
      </c>
      <c r="E200" s="82" t="str">
        <f>VLOOKUP(B200,[2]Sheet1!B$1:C$258,2,FALSE)</f>
        <v>Transportation Planning Status</v>
      </c>
    </row>
    <row r="201" spans="1:5" x14ac:dyDescent="0.35">
      <c r="A201" s="88" t="s">
        <v>326</v>
      </c>
      <c r="B201" s="88" t="s">
        <v>327</v>
      </c>
      <c r="C201" s="91" t="s">
        <v>50</v>
      </c>
      <c r="E201" s="82" t="str">
        <f>VLOOKUP(B201,[2]Sheet1!B$1:C$258,2,FALSE)</f>
        <v>General Incompletion Status of the Header</v>
      </c>
    </row>
    <row r="202" spans="1:5" x14ac:dyDescent="0.35">
      <c r="A202" s="88" t="s">
        <v>328</v>
      </c>
      <c r="B202" s="88" t="s">
        <v>329</v>
      </c>
      <c r="C202" s="91" t="s">
        <v>50</v>
      </c>
      <c r="E202" s="82" t="str">
        <f>VLOOKUP(B202,[2]Sheet1!B$1:C$258,2,FALSE)</f>
        <v>Total incompletion status of all items in general</v>
      </c>
    </row>
    <row r="203" spans="1:5" x14ac:dyDescent="0.35">
      <c r="A203" s="88" t="s">
        <v>330</v>
      </c>
      <c r="B203" s="88" t="s">
        <v>331</v>
      </c>
      <c r="C203" s="91" t="s">
        <v>50</v>
      </c>
      <c r="E203" s="82" t="str">
        <f>VLOOKUP(B203,[2]Sheet1!B$1:C$258,2,FALSE)</f>
        <v>Header Incompletion Status with Respect to Billing</v>
      </c>
    </row>
    <row r="204" spans="1:5" x14ac:dyDescent="0.35">
      <c r="A204" s="88" t="s">
        <v>332</v>
      </c>
      <c r="B204" s="88" t="s">
        <v>333</v>
      </c>
      <c r="C204" s="91" t="s">
        <v>50</v>
      </c>
      <c r="E204" s="82" t="str">
        <f>VLOOKUP(B204,[2]Sheet1!B$1:C$258,2,FALSE)</f>
        <v>Total Incompletion Status of all Items: Billing</v>
      </c>
    </row>
    <row r="205" spans="1:5" x14ac:dyDescent="0.35">
      <c r="A205" s="88" t="s">
        <v>1578</v>
      </c>
      <c r="B205" s="88" t="s">
        <v>1579</v>
      </c>
      <c r="C205" s="91" t="s">
        <v>50</v>
      </c>
      <c r="E205" s="82" t="str">
        <f>VLOOKUP(B205,[2]Sheet1!B$1:C$258,2,FALSE)</f>
        <v>Header Incomplete Status for Packaging</v>
      </c>
    </row>
    <row r="206" spans="1:5" x14ac:dyDescent="0.35">
      <c r="A206" s="88" t="s">
        <v>1580</v>
      </c>
      <c r="B206" s="88" t="s">
        <v>1581</v>
      </c>
      <c r="C206" s="91" t="s">
        <v>50</v>
      </c>
      <c r="E206" s="82" t="str">
        <f>VLOOKUP(B206,[2]Sheet1!B$1:C$258,2,FALSE)</f>
        <v>Totals Incomplete Status for all Items: Packaging</v>
      </c>
    </row>
    <row r="207" spans="1:5" x14ac:dyDescent="0.35">
      <c r="A207" s="88" t="s">
        <v>1582</v>
      </c>
      <c r="B207" s="88" t="s">
        <v>1583</v>
      </c>
      <c r="C207" s="91" t="s">
        <v>50</v>
      </c>
      <c r="E207" s="82" t="str">
        <f>VLOOKUP(B207,[2]Sheet1!B$1:C$258,2,FALSE)</f>
        <v>Header Incomplete Status for Picking/Putaway</v>
      </c>
    </row>
    <row r="208" spans="1:5" x14ac:dyDescent="0.35">
      <c r="A208" s="88" t="s">
        <v>1584</v>
      </c>
      <c r="B208" s="88" t="s">
        <v>1585</v>
      </c>
      <c r="C208" s="91" t="s">
        <v>50</v>
      </c>
      <c r="E208" s="82" t="str">
        <f>VLOOKUP(B208,[2]Sheet1!B$1:C$258,2,FALSE)</f>
        <v>Totals Incomplete Status for all Items: Picking</v>
      </c>
    </row>
    <row r="209" spans="1:5" x14ac:dyDescent="0.35">
      <c r="A209" s="88" t="s">
        <v>336</v>
      </c>
      <c r="B209" s="88" t="s">
        <v>337</v>
      </c>
      <c r="C209" s="91" t="s">
        <v>50</v>
      </c>
      <c r="E209" s="82" t="str">
        <f>VLOOKUP(B209,[2]Sheet1!B$1:C$258,2,FALSE)</f>
        <v>Header Incompletion Status Concerning Delivery</v>
      </c>
    </row>
    <row r="210" spans="1:5" x14ac:dyDescent="0.35">
      <c r="A210" s="88" t="s">
        <v>338</v>
      </c>
      <c r="B210" s="88" t="s">
        <v>339</v>
      </c>
      <c r="C210" s="91" t="s">
        <v>50</v>
      </c>
      <c r="E210" s="82" t="str">
        <f>VLOOKUP(B210,[2]Sheet1!B$1:C$258,2,FALSE)</f>
        <v>Total Incompletion Status of all Items: Delivery</v>
      </c>
    </row>
    <row r="211" spans="1:5" x14ac:dyDescent="0.35">
      <c r="A211" s="88" t="s">
        <v>1586</v>
      </c>
      <c r="B211" s="88" t="s">
        <v>1587</v>
      </c>
      <c r="C211" s="91" t="s">
        <v>50</v>
      </c>
      <c r="E211" s="82" t="str">
        <f>VLOOKUP(B211,[2]Sheet1!B$1:C$258,2,FALSE)</f>
        <v>Post Header Incomplete Status for Goods Movement</v>
      </c>
    </row>
    <row r="212" spans="1:5" x14ac:dyDescent="0.35">
      <c r="A212" s="88" t="s">
        <v>1588</v>
      </c>
      <c r="B212" s="88" t="s">
        <v>1589</v>
      </c>
      <c r="C212" s="91" t="s">
        <v>50</v>
      </c>
      <c r="E212" s="82" t="str">
        <f>VLOOKUP(B212,[2]Sheet1!B$1:C$258,2,FALSE)</f>
        <v>Total Incomplete Status of all Items: Post Goods Movement</v>
      </c>
    </row>
    <row r="213" spans="1:5" x14ac:dyDescent="0.35">
      <c r="A213" s="88" t="s">
        <v>1590</v>
      </c>
      <c r="B213" s="88" t="s">
        <v>1591</v>
      </c>
      <c r="C213" s="91" t="s">
        <v>59</v>
      </c>
      <c r="E213" s="82" t="str">
        <f>VLOOKUP(B213,[2]Sheet1!B$1:C$258,2,FALSE)</f>
        <v>Handling Unit Placed in Stock</v>
      </c>
    </row>
    <row r="214" spans="1:5" x14ac:dyDescent="0.35">
      <c r="A214" s="88" t="s">
        <v>844</v>
      </c>
      <c r="B214" s="88" t="s">
        <v>1592</v>
      </c>
      <c r="C214" s="91" t="s">
        <v>59</v>
      </c>
      <c r="E214" s="82" t="str">
        <f>VLOOKUP(B214,[2]Sheet1!B$1:C$258,2,FALSE)</f>
        <v>Distribution Status (Decentralized Warehouse Processing)</v>
      </c>
    </row>
    <row r="215" spans="1:5" x14ac:dyDescent="0.35">
      <c r="A215" s="88" t="s">
        <v>360</v>
      </c>
      <c r="B215" s="88" t="s">
        <v>361</v>
      </c>
      <c r="C215" s="91" t="s">
        <v>50</v>
      </c>
      <c r="E215" s="82" t="str">
        <f>VLOOKUP(B215,[2]Sheet1!B$1:C$258,2,FALSE)</f>
        <v>Overall Goods Movement Status</v>
      </c>
    </row>
    <row r="216" spans="1:5" x14ac:dyDescent="0.35">
      <c r="A216" s="88" t="s">
        <v>340</v>
      </c>
      <c r="B216" s="88" t="s">
        <v>341</v>
      </c>
      <c r="C216" s="91" t="s">
        <v>59</v>
      </c>
      <c r="E216" s="82" t="str">
        <f>VLOOKUP(B216,[2]Sheet1!B$1:C$258,2,FALSE)</f>
        <v>Customer reserves 1: Header status</v>
      </c>
    </row>
    <row r="217" spans="1:5" x14ac:dyDescent="0.35">
      <c r="A217" s="88" t="s">
        <v>342</v>
      </c>
      <c r="B217" s="88" t="s">
        <v>343</v>
      </c>
      <c r="C217" s="91" t="s">
        <v>59</v>
      </c>
      <c r="E217" s="82" t="str">
        <f>VLOOKUP(B217,[2]Sheet1!B$1:C$258,2,FALSE)</f>
        <v>Customer reserves 2: Header status</v>
      </c>
    </row>
    <row r="218" spans="1:5" x14ac:dyDescent="0.35">
      <c r="A218" s="88" t="s">
        <v>344</v>
      </c>
      <c r="B218" s="88" t="s">
        <v>345</v>
      </c>
      <c r="C218" s="91" t="s">
        <v>59</v>
      </c>
      <c r="E218" s="82" t="str">
        <f>VLOOKUP(B218,[2]Sheet1!B$1:C$258,2,FALSE)</f>
        <v>Customer reserves 3: Header status</v>
      </c>
    </row>
    <row r="219" spans="1:5" x14ac:dyDescent="0.35">
      <c r="A219" s="88" t="s">
        <v>346</v>
      </c>
      <c r="B219" s="88" t="s">
        <v>347</v>
      </c>
      <c r="C219" s="91" t="s">
        <v>59</v>
      </c>
      <c r="E219" s="82" t="str">
        <f>VLOOKUP(B219,[2]Sheet1!B$1:C$258,2,FALSE)</f>
        <v>Custmer reserves 4: Header status</v>
      </c>
    </row>
    <row r="220" spans="1:5" x14ac:dyDescent="0.35">
      <c r="A220" s="88" t="s">
        <v>348</v>
      </c>
      <c r="B220" s="88" t="s">
        <v>349</v>
      </c>
      <c r="C220" s="91" t="s">
        <v>59</v>
      </c>
      <c r="E220" s="82" t="str">
        <f>VLOOKUP(B220,[2]Sheet1!B$1:C$258,2,FALSE)</f>
        <v>Customer reserves 5: Header status</v>
      </c>
    </row>
    <row r="221" spans="1:5" x14ac:dyDescent="0.35">
      <c r="A221" s="88" t="s">
        <v>350</v>
      </c>
      <c r="B221" s="88" t="s">
        <v>351</v>
      </c>
      <c r="C221" s="91" t="s">
        <v>59</v>
      </c>
      <c r="E221" s="82" t="str">
        <f>VLOOKUP(B221,[2]Sheet1!B$1:C$258,2,FALSE)</f>
        <v>Customer reserves 1: Sum of all items</v>
      </c>
    </row>
    <row r="222" spans="1:5" x14ac:dyDescent="0.35">
      <c r="A222" s="88" t="s">
        <v>352</v>
      </c>
      <c r="B222" s="88" t="s">
        <v>353</v>
      </c>
      <c r="C222" s="91" t="s">
        <v>59</v>
      </c>
      <c r="E222" s="82" t="str">
        <f>VLOOKUP(B222,[2]Sheet1!B$1:C$258,2,FALSE)</f>
        <v>Customer reserves 2: Sum of all items</v>
      </c>
    </row>
    <row r="223" spans="1:5" x14ac:dyDescent="0.35">
      <c r="A223" s="88" t="s">
        <v>354</v>
      </c>
      <c r="B223" s="88" t="s">
        <v>355</v>
      </c>
      <c r="C223" s="91" t="s">
        <v>59</v>
      </c>
      <c r="E223" s="82" t="str">
        <f>VLOOKUP(B223,[2]Sheet1!B$1:C$258,2,FALSE)</f>
        <v>Customer reserves 3: Sum of all items</v>
      </c>
    </row>
    <row r="224" spans="1:5" x14ac:dyDescent="0.35">
      <c r="A224" s="88" t="s">
        <v>356</v>
      </c>
      <c r="B224" s="88" t="s">
        <v>357</v>
      </c>
      <c r="C224" s="91" t="s">
        <v>59</v>
      </c>
      <c r="E224" s="82" t="str">
        <f>VLOOKUP(B224,[2]Sheet1!B$1:C$258,2,FALSE)</f>
        <v>Customer reserves 4: Sum of all items</v>
      </c>
    </row>
    <row r="225" spans="1:5" x14ac:dyDescent="0.35">
      <c r="A225" s="88" t="s">
        <v>358</v>
      </c>
      <c r="B225" s="88" t="s">
        <v>359</v>
      </c>
      <c r="C225" s="91" t="s">
        <v>59</v>
      </c>
      <c r="E225" s="82" t="str">
        <f>VLOOKUP(B225,[2]Sheet1!B$1:C$258,2,FALSE)</f>
        <v>Customer reserves 5: Sum of all items</v>
      </c>
    </row>
    <row r="226" spans="1:5" x14ac:dyDescent="0.35">
      <c r="A226" s="88" t="s">
        <v>1593</v>
      </c>
      <c r="B226" s="88" t="s">
        <v>1594</v>
      </c>
      <c r="C226" s="91" t="s">
        <v>59</v>
      </c>
      <c r="E226" s="82" t="str">
        <f>VLOOKUP(B226,[2]Sheet1!B$1:C$258,2,FALSE)</f>
        <v>DTUC Status</v>
      </c>
    </row>
    <row r="227" spans="1:5" x14ac:dyDescent="0.35">
      <c r="A227" s="88" t="s">
        <v>1595</v>
      </c>
      <c r="B227" s="88" t="s">
        <v>1596</v>
      </c>
      <c r="C227" s="91" t="s">
        <v>59</v>
      </c>
      <c r="E227" s="82" t="str">
        <f>VLOOKUP(B227,[2]Sheet1!B$1:C$258,2,FALSE)</f>
        <v>Incoterms Version</v>
      </c>
    </row>
    <row r="228" spans="1:5" x14ac:dyDescent="0.35">
      <c r="A228" s="88" t="s">
        <v>1597</v>
      </c>
      <c r="B228" s="88" t="s">
        <v>1598</v>
      </c>
      <c r="C228" s="91" t="s">
        <v>59</v>
      </c>
      <c r="E228" s="82" t="str">
        <f>VLOOKUP(B228,[2]Sheet1!B$1:C$258,2,FALSE)</f>
        <v>Incoterms Location 1</v>
      </c>
    </row>
    <row r="229" spans="1:5" x14ac:dyDescent="0.35">
      <c r="A229" s="88" t="s">
        <v>1599</v>
      </c>
      <c r="B229" s="88" t="s">
        <v>1600</v>
      </c>
      <c r="C229" s="91" t="s">
        <v>59</v>
      </c>
      <c r="E229" s="82" t="str">
        <f>VLOOKUP(B229,[2]Sheet1!B$1:C$258,2,FALSE)</f>
        <v>Incoterms Location 2</v>
      </c>
    </row>
    <row r="230" spans="1:5" x14ac:dyDescent="0.35">
      <c r="A230" s="88" t="s">
        <v>1601</v>
      </c>
      <c r="B230" s="88" t="s">
        <v>1602</v>
      </c>
      <c r="C230" s="91" t="s">
        <v>59</v>
      </c>
      <c r="E230" s="82" t="str">
        <f>VLOOKUP(B230,[2]Sheet1!B$1:C$258,2,FALSE)</f>
        <v>External bill of lading</v>
      </c>
    </row>
    <row r="231" spans="1:5" x14ac:dyDescent="0.35">
      <c r="A231" s="88" t="s">
        <v>1603</v>
      </c>
      <c r="B231" s="88" t="s">
        <v>1604</v>
      </c>
      <c r="C231" s="91" t="s">
        <v>59</v>
      </c>
      <c r="E231" s="82" t="str">
        <f>VLOOKUP(B231,[2]Sheet1!B$1:C$258,2,FALSE)</f>
        <v>Miscellaneous delivery number</v>
      </c>
    </row>
    <row r="232" spans="1:5" x14ac:dyDescent="0.35">
      <c r="A232" s="88" t="s">
        <v>1605</v>
      </c>
      <c r="B232" s="89" t="s">
        <v>1606</v>
      </c>
      <c r="C232" s="91" t="s">
        <v>53</v>
      </c>
      <c r="E232" s="82" t="str">
        <f>VLOOKUP(B232,[2]Sheet1!B$1:C$258,2,FALSE)</f>
        <v>Loading Units</v>
      </c>
    </row>
    <row r="233" spans="1:5" x14ac:dyDescent="0.35">
      <c r="A233" s="88" t="s">
        <v>1607</v>
      </c>
      <c r="B233" s="89" t="s">
        <v>1608</v>
      </c>
      <c r="C233" s="95">
        <v>0</v>
      </c>
      <c r="E233" s="82" t="str">
        <f>VLOOKUP(B233,[2]Sheet1!B$1:C$258,2,FALSE)</f>
        <v>Number Category 1</v>
      </c>
    </row>
    <row r="234" spans="1:5" x14ac:dyDescent="0.35">
      <c r="A234" s="88" t="s">
        <v>1609</v>
      </c>
      <c r="B234" s="89" t="s">
        <v>1610</v>
      </c>
      <c r="C234" s="95">
        <v>0</v>
      </c>
      <c r="E234" s="82" t="str">
        <f>VLOOKUP(B234,[2]Sheet1!B$1:C$258,2,FALSE)</f>
        <v>Number Category 2</v>
      </c>
    </row>
    <row r="235" spans="1:5" x14ac:dyDescent="0.35">
      <c r="A235" s="88" t="s">
        <v>1611</v>
      </c>
      <c r="B235" s="89" t="s">
        <v>1612</v>
      </c>
      <c r="C235" s="95">
        <v>0</v>
      </c>
      <c r="E235" s="82" t="str">
        <f>VLOOKUP(B235,[2]Sheet1!B$1:C$258,2,FALSE)</f>
        <v>Number Category 3</v>
      </c>
    </row>
    <row r="236" spans="1:5" x14ac:dyDescent="0.35">
      <c r="A236" s="88" t="s">
        <v>1613</v>
      </c>
      <c r="B236" s="89" t="s">
        <v>1614</v>
      </c>
      <c r="C236" s="95">
        <v>0</v>
      </c>
      <c r="E236" s="82" t="str">
        <f>VLOOKUP(B236,[2]Sheet1!B$1:C$258,2,FALSE)</f>
        <v>Number Category 4</v>
      </c>
    </row>
    <row r="237" spans="1:5" x14ac:dyDescent="0.35">
      <c r="A237" s="88" t="s">
        <v>1615</v>
      </c>
      <c r="B237" s="89" t="s">
        <v>1616</v>
      </c>
      <c r="C237" s="91" t="s">
        <v>53</v>
      </c>
      <c r="E237" s="82" t="str">
        <f>VLOOKUP(B237,[2]Sheet1!B$1:C$258,2,FALSE)</f>
        <v>Loading Sequence Number in the Tour</v>
      </c>
    </row>
    <row r="238" spans="1:5" x14ac:dyDescent="0.35">
      <c r="A238" s="88" t="s">
        <v>1617</v>
      </c>
      <c r="B238" s="88" t="s">
        <v>1618</v>
      </c>
      <c r="C238" s="91" t="s">
        <v>59</v>
      </c>
      <c r="E238" s="82" t="str">
        <f>VLOOKUP(B238,[2]Sheet1!B$1:C$258,2,FALSE)</f>
        <v>Last Notified Point of the Route from Tracking</v>
      </c>
    </row>
    <row r="239" spans="1:5" x14ac:dyDescent="0.35">
      <c r="A239" s="88" t="s">
        <v>1619</v>
      </c>
      <c r="B239" s="88" t="s">
        <v>1620</v>
      </c>
      <c r="C239" s="91" t="s">
        <v>59</v>
      </c>
      <c r="E239" s="82" t="str">
        <f>VLOOKUP(B239,[2]Sheet1!B$1:C$258,2,FALSE)</f>
        <v>Indicates Arrival or Departure at the Current Point</v>
      </c>
    </row>
    <row r="240" spans="1:5" x14ac:dyDescent="0.35">
      <c r="A240" s="88" t="s">
        <v>1621</v>
      </c>
      <c r="B240" s="88" t="s">
        <v>1622</v>
      </c>
      <c r="C240" s="98">
        <v>0</v>
      </c>
      <c r="E240" s="82" t="str">
        <f>VLOOKUP(B240,[2]Sheet1!B$1:C$258,2,FALSE)</f>
        <v>Event Time Stamp for the Tracking Message at Current Point</v>
      </c>
    </row>
    <row r="241" spans="1:5" x14ac:dyDescent="0.35">
      <c r="A241" s="88" t="s">
        <v>1623</v>
      </c>
      <c r="B241" s="88" t="s">
        <v>1624</v>
      </c>
      <c r="C241" s="91" t="s">
        <v>59</v>
      </c>
      <c r="E241" s="82" t="str">
        <f>VLOOKUP(B241,[2]Sheet1!B$1:C$258,2,FALSE)</f>
        <v>Base Point for Time Estimation from Tracking</v>
      </c>
    </row>
    <row r="242" spans="1:5" x14ac:dyDescent="0.35">
      <c r="A242" s="88" t="s">
        <v>1619</v>
      </c>
      <c r="B242" s="88" t="s">
        <v>1625</v>
      </c>
      <c r="C242" s="91" t="s">
        <v>59</v>
      </c>
      <c r="E242" s="82" t="str">
        <f>VLOOKUP(B242,[2]Sheet1!B$1:C$258,2,FALSE)</f>
        <v>Arrival/Departure for Time Estimation</v>
      </c>
    </row>
    <row r="243" spans="1:5" x14ac:dyDescent="0.35">
      <c r="A243" s="88" t="s">
        <v>1626</v>
      </c>
      <c r="B243" s="88" t="s">
        <v>1627</v>
      </c>
      <c r="C243" s="98">
        <v>0</v>
      </c>
      <c r="E243" s="82" t="str">
        <f>VLOOKUP(B243,[2]Sheet1!B$1:C$258,2,FALSE)</f>
        <v>Base Date for Estimation of the Delivery Date in Tracking</v>
      </c>
    </row>
    <row r="244" spans="1:5" x14ac:dyDescent="0.35">
      <c r="A244" s="88" t="s">
        <v>1628</v>
      </c>
      <c r="B244" s="88" t="s">
        <v>1629</v>
      </c>
      <c r="C244" s="91" t="s">
        <v>59</v>
      </c>
      <c r="E244" s="82" t="str">
        <f>VLOOKUP(B244,[2]Sheet1!B$1:C$258,2,FALSE)</f>
        <v>Various Qualifiers of the Tracking Entry</v>
      </c>
    </row>
    <row r="245" spans="1:5" x14ac:dyDescent="0.35">
      <c r="A245" s="88" t="s">
        <v>1630</v>
      </c>
      <c r="B245" s="88" t="s">
        <v>1630</v>
      </c>
      <c r="C245" s="91" t="s">
        <v>59</v>
      </c>
      <c r="E245" s="82" t="str">
        <f>VLOOKUP(B245,[2]Sheet1!B$1:C$258,2,FALSE)</f>
        <v>Prior Route Point From Tracking</v>
      </c>
    </row>
    <row r="246" spans="1:5" x14ac:dyDescent="0.35">
      <c r="A246" s="88" t="s">
        <v>1619</v>
      </c>
      <c r="B246" s="88" t="s">
        <v>1631</v>
      </c>
      <c r="C246" s="91" t="s">
        <v>59</v>
      </c>
      <c r="E246" s="82" t="str">
        <f>VLOOKUP(B246,[2]Sheet1!B$1:C$258,2,FALSE)</f>
        <v>Indicates the Arrival and Departure at Prior Point</v>
      </c>
    </row>
    <row r="247" spans="1:5" x14ac:dyDescent="0.35">
      <c r="A247" s="88" t="s">
        <v>1632</v>
      </c>
      <c r="B247" s="88" t="s">
        <v>1633</v>
      </c>
      <c r="C247" s="98">
        <v>0</v>
      </c>
      <c r="E247" s="82" t="str">
        <f>VLOOKUP(B247,[2]Sheet1!B$1:C$258,2,FALSE)</f>
        <v>Event Time Stamp for the Tracking Message at Prior Point</v>
      </c>
    </row>
    <row r="248" spans="1:5" x14ac:dyDescent="0.35">
      <c r="A248" s="88" t="s">
        <v>1634</v>
      </c>
      <c r="B248" s="88" t="s">
        <v>1635</v>
      </c>
      <c r="C248" s="91" t="s">
        <v>59</v>
      </c>
      <c r="E248" s="82" t="str">
        <f>VLOOKUP(B248,[2]Sheet1!B$1:C$258,2,FALSE)</f>
        <v>Prior Base Point for Time Estimation from Tracking</v>
      </c>
    </row>
    <row r="249" spans="1:5" x14ac:dyDescent="0.35">
      <c r="A249" s="88" t="s">
        <v>1619</v>
      </c>
      <c r="B249" s="88" t="s">
        <v>1636</v>
      </c>
      <c r="C249" s="91" t="s">
        <v>59</v>
      </c>
      <c r="E249" s="82" t="str">
        <f>VLOOKUP(B249,[2]Sheet1!B$1:C$258,2,FALSE)</f>
        <v>Arrival/Departure for Time Estimation</v>
      </c>
    </row>
    <row r="250" spans="1:5" x14ac:dyDescent="0.35">
      <c r="A250" s="88" t="s">
        <v>1626</v>
      </c>
      <c r="B250" s="88" t="s">
        <v>1637</v>
      </c>
      <c r="C250" s="98">
        <v>0</v>
      </c>
      <c r="E250" s="82" t="str">
        <f>VLOOKUP(B250,[2]Sheet1!B$1:C$258,2,FALSE)</f>
        <v>Base Date for Estimation of the Delivery Date in Tracking</v>
      </c>
    </row>
    <row r="251" spans="1:5" x14ac:dyDescent="0.35">
      <c r="A251" s="88" t="s">
        <v>1628</v>
      </c>
      <c r="B251" s="88" t="s">
        <v>1638</v>
      </c>
      <c r="C251" s="91" t="s">
        <v>59</v>
      </c>
      <c r="E251" s="82" t="str">
        <f>VLOOKUP(B251,[2]Sheet1!B$1:C$258,2,FALSE)</f>
        <v>Various Qualifiers of the Prior Tracking Entry</v>
      </c>
    </row>
    <row r="252" spans="1:5" x14ac:dyDescent="0.35">
      <c r="A252" s="88" t="s">
        <v>1623</v>
      </c>
      <c r="B252" s="88" t="s">
        <v>1639</v>
      </c>
      <c r="C252" s="91" t="s">
        <v>59</v>
      </c>
      <c r="E252" s="82" t="str">
        <f>VLOOKUP(B252,[2]Sheet1!B$1:C$258,2,FALSE)</f>
        <v>Reference Point for Time Estimation from Tracking</v>
      </c>
    </row>
    <row r="253" spans="1:5" x14ac:dyDescent="0.35">
      <c r="A253" s="88" t="s">
        <v>1619</v>
      </c>
      <c r="B253" s="88" t="s">
        <v>1640</v>
      </c>
      <c r="C253" s="91" t="s">
        <v>59</v>
      </c>
      <c r="E253" s="82" t="str">
        <f>VLOOKUP(B253,[2]Sheet1!B$1:C$258,2,FALSE)</f>
        <v>Indicates Arrival/Departure at the Reference Point</v>
      </c>
    </row>
    <row r="254" spans="1:5" x14ac:dyDescent="0.35">
      <c r="A254" s="88" t="s">
        <v>1626</v>
      </c>
      <c r="B254" s="88" t="s">
        <v>1641</v>
      </c>
      <c r="C254" s="98">
        <v>0</v>
      </c>
      <c r="E254" s="82" t="str">
        <f>VLOOKUP(B254,[2]Sheet1!B$1:C$258,2,FALSE)</f>
        <v>Base Date for Estimation of the Delivery Date in Tracking</v>
      </c>
    </row>
    <row r="255" spans="1:5" x14ac:dyDescent="0.35">
      <c r="A255" s="88" t="s">
        <v>1642</v>
      </c>
      <c r="B255" s="88" t="s">
        <v>1643</v>
      </c>
      <c r="C255" s="91" t="s">
        <v>59</v>
      </c>
      <c r="E255" s="82" t="str">
        <f>VLOOKUP(B255,[2]Sheet1!B$1:C$258,2,FALSE)</f>
        <v>Commitment Level of Delivery Date and Time</v>
      </c>
    </row>
    <row r="256" spans="1:5" x14ac:dyDescent="0.35">
      <c r="A256" s="89" t="s">
        <v>1644</v>
      </c>
      <c r="B256" s="88" t="s">
        <v>1645</v>
      </c>
      <c r="C256" s="91" t="s">
        <v>53</v>
      </c>
      <c r="E256" s="82" t="str">
        <f>VLOOKUP(B256,[2]Sheet1!B$1:C$258,2,FALSE)</f>
        <v>IDoc number</v>
      </c>
    </row>
    <row r="257" spans="1:5" x14ac:dyDescent="0.35">
      <c r="A257" s="88" t="s">
        <v>1646</v>
      </c>
      <c r="B257" s="88" t="s">
        <v>1647</v>
      </c>
      <c r="C257" s="91" t="s">
        <v>59</v>
      </c>
      <c r="E257" s="82" t="str">
        <f>VLOOKUP(B257,[2]Sheet1!B$1:C$258,2,FALSE)</f>
        <v>Inbound Dely Group: Multi-Level Goods Receipt Automotive</v>
      </c>
    </row>
    <row r="258" spans="1:5" x14ac:dyDescent="0.35">
      <c r="A258" s="88" t="s">
        <v>1648</v>
      </c>
      <c r="B258" s="88" t="s">
        <v>1649</v>
      </c>
      <c r="C258" s="91" t="s">
        <v>59</v>
      </c>
      <c r="E258" s="82" t="str">
        <f>VLOOKUP(B258,[2]Sheet1!B$1:C$258,2,FALSE)</f>
        <v>Kanban Indicator</v>
      </c>
    </row>
    <row r="259" spans="1:5" x14ac:dyDescent="0.35">
      <c r="A259" s="88" t="s">
        <v>393</v>
      </c>
      <c r="B259" s="88" t="s">
        <v>394</v>
      </c>
      <c r="C259" s="91" t="s">
        <v>59</v>
      </c>
      <c r="E259" s="82" t="str">
        <f>VLOOKUP(B259,[2]Sheet1!B$1:C$258,2,FALSE)</f>
        <v>Transaction Number</v>
      </c>
    </row>
    <row r="260" spans="1:5" x14ac:dyDescent="0.35">
      <c r="A260" s="89" t="s">
        <v>1650</v>
      </c>
      <c r="B260" s="89" t="s">
        <v>1651</v>
      </c>
      <c r="C260" s="91" t="s">
        <v>53</v>
      </c>
      <c r="E260" s="82" t="str">
        <f>VLOOKUP(B260,[2]Sheet1!B$1:C$258,2,FALSE)</f>
        <v>Last VAS Item Number</v>
      </c>
    </row>
    <row r="261" spans="1:5" ht="13.9" thickBot="1" x14ac:dyDescent="0.4">
      <c r="A261" s="90" t="s">
        <v>395</v>
      </c>
      <c r="B261" s="90" t="s">
        <v>396</v>
      </c>
      <c r="C261" s="99" t="s">
        <v>59</v>
      </c>
      <c r="E261" s="83" t="str">
        <f>VLOOKUP(B261,[2]Sheet1!B$1:C$258,2,FALSE)</f>
        <v>Value-Added Services Customer Group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245A7-B303-4F83-8167-ED44A4050C4F}">
  <dimension ref="A1:F348"/>
  <sheetViews>
    <sheetView workbookViewId="0">
      <pane xSplit="2" ySplit="1" topLeftCell="C113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RowHeight="13.15" x14ac:dyDescent="0.35"/>
  <cols>
    <col min="1" max="1" width="36.53125" style="41" customWidth="1"/>
    <col min="2" max="2" width="20.59765625" style="41" customWidth="1"/>
    <col min="3" max="3" width="25.9296875" style="41" customWidth="1"/>
    <col min="4" max="4" width="25.86328125" style="41" customWidth="1"/>
    <col min="5" max="5" width="9.06640625" style="41"/>
    <col min="6" max="6" width="50.6640625" style="41" customWidth="1"/>
    <col min="7" max="16384" width="9.06640625" style="41"/>
  </cols>
  <sheetData>
    <row r="1" spans="1:6" ht="13.5" thickBot="1" x14ac:dyDescent="0.4">
      <c r="A1" s="44" t="s">
        <v>1943</v>
      </c>
      <c r="B1" s="44" t="s">
        <v>1652</v>
      </c>
      <c r="C1" s="45"/>
      <c r="D1" s="45"/>
    </row>
    <row r="2" spans="1:6" ht="13.5" thickBot="1" x14ac:dyDescent="0.4">
      <c r="A2" s="100" t="s">
        <v>1184</v>
      </c>
      <c r="B2" s="101" t="s">
        <v>1185</v>
      </c>
      <c r="C2" s="43" t="s">
        <v>1181</v>
      </c>
      <c r="D2" s="43" t="s">
        <v>1181</v>
      </c>
      <c r="F2" s="36" t="s">
        <v>117</v>
      </c>
    </row>
    <row r="3" spans="1:6" x14ac:dyDescent="0.35">
      <c r="A3" s="106" t="s">
        <v>29</v>
      </c>
      <c r="B3" s="106" t="s">
        <v>30</v>
      </c>
      <c r="C3" s="23" t="s">
        <v>31</v>
      </c>
      <c r="D3" s="23" t="s">
        <v>31</v>
      </c>
      <c r="F3" s="82" t="str">
        <f>VLOOKUP(B3,[3]Sheet1!B$1:C$346,2,FALSE)</f>
        <v>Client</v>
      </c>
    </row>
    <row r="4" spans="1:6" x14ac:dyDescent="0.35">
      <c r="A4" s="59" t="s">
        <v>1308</v>
      </c>
      <c r="B4" s="59" t="s">
        <v>33</v>
      </c>
      <c r="C4" s="23" t="s">
        <v>1309</v>
      </c>
      <c r="D4" s="23" t="s">
        <v>1309</v>
      </c>
      <c r="F4" s="82" t="str">
        <f>VLOOKUP(B4,[3]Sheet1!B$1:C$346,2,FALSE)</f>
        <v>Delivery</v>
      </c>
    </row>
    <row r="5" spans="1:6" x14ac:dyDescent="0.35">
      <c r="A5" s="59" t="s">
        <v>617</v>
      </c>
      <c r="B5" s="59" t="s">
        <v>618</v>
      </c>
      <c r="C5" s="23" t="s">
        <v>77</v>
      </c>
      <c r="D5" s="23" t="s">
        <v>619</v>
      </c>
      <c r="F5" s="82" t="str">
        <f>VLOOKUP(B5,[3]Sheet1!B$1:C$346,2,FALSE)</f>
        <v>Delivery Item</v>
      </c>
    </row>
    <row r="6" spans="1:6" x14ac:dyDescent="0.35">
      <c r="A6" s="59" t="s">
        <v>634</v>
      </c>
      <c r="B6" s="59" t="s">
        <v>635</v>
      </c>
      <c r="C6" s="23" t="s">
        <v>636</v>
      </c>
      <c r="D6" s="23" t="s">
        <v>637</v>
      </c>
      <c r="F6" s="82" t="str">
        <f>VLOOKUP(B6,[3]Sheet1!B$1:C$346,2,FALSE)</f>
        <v>Delivery item category</v>
      </c>
    </row>
    <row r="7" spans="1:6" x14ac:dyDescent="0.35">
      <c r="A7" s="59" t="s">
        <v>39</v>
      </c>
      <c r="B7" s="59" t="s">
        <v>40</v>
      </c>
      <c r="C7" s="23" t="s">
        <v>41</v>
      </c>
      <c r="D7" s="23" t="s">
        <v>41</v>
      </c>
      <c r="F7" s="82" t="str">
        <f>VLOOKUP(B7,[3]Sheet1!B$1:C$346,2,FALSE)</f>
        <v>Name of Person who Created the Object</v>
      </c>
    </row>
    <row r="8" spans="1:6" x14ac:dyDescent="0.35">
      <c r="A8" s="59" t="s">
        <v>37</v>
      </c>
      <c r="B8" s="59" t="s">
        <v>38</v>
      </c>
      <c r="C8" s="25">
        <v>0.20890046296296</v>
      </c>
      <c r="D8" s="25">
        <v>0.20890046296296</v>
      </c>
      <c r="F8" s="82" t="str">
        <f>VLOOKUP(B8,[3]Sheet1!B$1:C$346,2,FALSE)</f>
        <v>Entry time</v>
      </c>
    </row>
    <row r="9" spans="1:6" x14ac:dyDescent="0.35">
      <c r="A9" s="59" t="s">
        <v>35</v>
      </c>
      <c r="B9" s="59" t="s">
        <v>36</v>
      </c>
      <c r="C9" s="24">
        <v>42333</v>
      </c>
      <c r="D9" s="24">
        <v>42333</v>
      </c>
      <c r="F9" s="82" t="str">
        <f>VLOOKUP(B9,[3]Sheet1!B$1:C$346,2,FALSE)</f>
        <v>Date on which the record was created</v>
      </c>
    </row>
    <row r="10" spans="1:6" x14ac:dyDescent="0.35">
      <c r="A10" s="59" t="s">
        <v>620</v>
      </c>
      <c r="B10" s="59" t="s">
        <v>621</v>
      </c>
      <c r="C10" s="23" t="s">
        <v>622</v>
      </c>
      <c r="D10" s="23" t="s">
        <v>622</v>
      </c>
      <c r="F10" s="82" t="str">
        <f>VLOOKUP(B10,[3]Sheet1!B$1:C$346,2,FALSE)</f>
        <v>Material Number</v>
      </c>
    </row>
    <row r="11" spans="1:6" x14ac:dyDescent="0.35">
      <c r="A11" s="60" t="s">
        <v>623</v>
      </c>
      <c r="B11" s="59" t="s">
        <v>624</v>
      </c>
      <c r="C11" s="23" t="s">
        <v>622</v>
      </c>
      <c r="D11" s="23" t="s">
        <v>622</v>
      </c>
      <c r="F11" s="82" t="str">
        <f>VLOOKUP(B11,[3]Sheet1!B$1:C$346,2,FALSE)</f>
        <v>Material entered</v>
      </c>
    </row>
    <row r="12" spans="1:6" x14ac:dyDescent="0.35">
      <c r="A12" s="59" t="s">
        <v>629</v>
      </c>
      <c r="B12" s="59" t="s">
        <v>630</v>
      </c>
      <c r="C12" s="23" t="s">
        <v>631</v>
      </c>
      <c r="D12" s="23" t="s">
        <v>631</v>
      </c>
      <c r="F12" s="82" t="str">
        <f>VLOOKUP(B12,[3]Sheet1!B$1:C$346,2,FALSE)</f>
        <v>Material Group</v>
      </c>
    </row>
    <row r="13" spans="1:6" x14ac:dyDescent="0.35">
      <c r="A13" s="59" t="s">
        <v>739</v>
      </c>
      <c r="B13" s="59" t="s">
        <v>740</v>
      </c>
      <c r="C13" s="23" t="s">
        <v>74</v>
      </c>
      <c r="D13" s="23" t="s">
        <v>74</v>
      </c>
      <c r="F13" s="82" t="str">
        <f>VLOOKUP(B13,[3]Sheet1!B$1:C$346,2,FALSE)</f>
        <v>Plant</v>
      </c>
    </row>
    <row r="14" spans="1:6" x14ac:dyDescent="0.35">
      <c r="A14" s="59" t="s">
        <v>741</v>
      </c>
      <c r="B14" s="59" t="s">
        <v>742</v>
      </c>
      <c r="C14" s="23" t="s">
        <v>1653</v>
      </c>
      <c r="D14" s="23" t="s">
        <v>1653</v>
      </c>
      <c r="F14" s="82" t="str">
        <f>VLOOKUP(B14,[3]Sheet1!B$1:C$346,2,FALSE)</f>
        <v>Storage location</v>
      </c>
    </row>
    <row r="15" spans="1:6" x14ac:dyDescent="0.35">
      <c r="A15" s="59" t="s">
        <v>627</v>
      </c>
      <c r="B15" s="59" t="s">
        <v>628</v>
      </c>
      <c r="C15" s="23" t="s">
        <v>59</v>
      </c>
      <c r="D15" s="23" t="s">
        <v>59</v>
      </c>
      <c r="F15" s="82" t="str">
        <f>VLOOKUP(B15,[3]Sheet1!B$1:C$346,2,FALSE)</f>
        <v>Batch Number</v>
      </c>
    </row>
    <row r="16" spans="1:6" x14ac:dyDescent="0.35">
      <c r="A16" s="59" t="s">
        <v>1654</v>
      </c>
      <c r="B16" s="59" t="s">
        <v>1655</v>
      </c>
      <c r="C16" s="23" t="s">
        <v>59</v>
      </c>
      <c r="D16" s="23" t="s">
        <v>59</v>
      </c>
      <c r="F16" s="82" t="str">
        <f>VLOOKUP(B16,[3]Sheet1!B$1:C$346,2,FALSE)</f>
        <v>Supplier Batch Number</v>
      </c>
    </row>
    <row r="17" spans="1:6" x14ac:dyDescent="0.35">
      <c r="A17" s="59" t="s">
        <v>673</v>
      </c>
      <c r="B17" s="59" t="s">
        <v>674</v>
      </c>
      <c r="C17" s="23" t="s">
        <v>59</v>
      </c>
      <c r="D17" s="23" t="s">
        <v>59</v>
      </c>
      <c r="F17" s="82" t="str">
        <f>VLOOKUP(B17,[3]Sheet1!B$1:C$346,2,FALSE)</f>
        <v>Material Belonging to the Customer</v>
      </c>
    </row>
    <row r="18" spans="1:6" x14ac:dyDescent="0.35">
      <c r="A18" s="59" t="s">
        <v>649</v>
      </c>
      <c r="B18" s="59" t="s">
        <v>650</v>
      </c>
      <c r="C18" s="23" t="s">
        <v>59</v>
      </c>
      <c r="D18" s="23" t="s">
        <v>59</v>
      </c>
      <c r="F18" s="82" t="str">
        <f>VLOOKUP(B18,[3]Sheet1!B$1:C$346,2,FALSE)</f>
        <v>Product hierarchy</v>
      </c>
    </row>
    <row r="19" spans="1:6" x14ac:dyDescent="0.35">
      <c r="A19" s="60" t="s">
        <v>1656</v>
      </c>
      <c r="B19" s="59" t="s">
        <v>1657</v>
      </c>
      <c r="C19" s="29">
        <v>980</v>
      </c>
      <c r="D19" s="29">
        <v>20</v>
      </c>
      <c r="F19" s="82" t="str">
        <f>VLOOKUP(B19,[3]Sheet1!B$1:C$346,2,FALSE)</f>
        <v>Actual quantity delivered (in sales units)</v>
      </c>
    </row>
    <row r="20" spans="1:6" x14ac:dyDescent="0.35">
      <c r="A20" s="59" t="s">
        <v>661</v>
      </c>
      <c r="B20" s="59" t="s">
        <v>662</v>
      </c>
      <c r="C20" s="23" t="s">
        <v>657</v>
      </c>
      <c r="D20" s="23" t="s">
        <v>657</v>
      </c>
      <c r="F20" s="82" t="str">
        <f>VLOOKUP(B20,[3]Sheet1!B$1:C$346,2,FALSE)</f>
        <v>Base Unit of Measure</v>
      </c>
    </row>
    <row r="21" spans="1:6" x14ac:dyDescent="0.35">
      <c r="A21" s="59" t="s">
        <v>709</v>
      </c>
      <c r="B21" s="59" t="s">
        <v>710</v>
      </c>
      <c r="C21" s="23" t="s">
        <v>657</v>
      </c>
      <c r="D21" s="23" t="s">
        <v>657</v>
      </c>
      <c r="F21" s="82" t="str">
        <f>VLOOKUP(B21,[3]Sheet1!B$1:C$346,2,FALSE)</f>
        <v>Sales unit</v>
      </c>
    </row>
    <row r="22" spans="1:6" x14ac:dyDescent="0.35">
      <c r="A22" s="59" t="s">
        <v>711</v>
      </c>
      <c r="B22" s="59" t="s">
        <v>712</v>
      </c>
      <c r="C22" s="29">
        <v>1</v>
      </c>
      <c r="D22" s="29">
        <v>1</v>
      </c>
      <c r="F22" s="82" t="str">
        <f>VLOOKUP(B22,[3]Sheet1!B$1:C$346,2,FALSE)</f>
        <v>Numerator (factor) for conversion of sales quantity into SKU</v>
      </c>
    </row>
    <row r="23" spans="1:6" x14ac:dyDescent="0.35">
      <c r="A23" s="60" t="s">
        <v>713</v>
      </c>
      <c r="B23" s="59" t="s">
        <v>714</v>
      </c>
      <c r="C23" s="29">
        <v>1</v>
      </c>
      <c r="D23" s="29">
        <v>1</v>
      </c>
      <c r="F23" s="82" t="str">
        <f>VLOOKUP(B23,[3]Sheet1!B$1:C$346,2,FALSE)</f>
        <v>Denominator (Divisor) for Conversion of Sales Qty into SKU</v>
      </c>
    </row>
    <row r="24" spans="1:6" x14ac:dyDescent="0.35">
      <c r="A24" s="59" t="s">
        <v>1348</v>
      </c>
      <c r="B24" s="59" t="s">
        <v>718</v>
      </c>
      <c r="C24" s="29">
        <v>882</v>
      </c>
      <c r="D24" s="29">
        <v>18</v>
      </c>
      <c r="F24" s="82" t="str">
        <f>VLOOKUP(B24,[3]Sheet1!B$1:C$346,2,FALSE)</f>
        <v>Net weight</v>
      </c>
    </row>
    <row r="25" spans="1:6" x14ac:dyDescent="0.35">
      <c r="A25" s="59" t="s">
        <v>1658</v>
      </c>
      <c r="B25" s="59" t="s">
        <v>716</v>
      </c>
      <c r="C25" s="29">
        <v>980</v>
      </c>
      <c r="D25" s="29">
        <v>20</v>
      </c>
      <c r="F25" s="82" t="str">
        <f>VLOOKUP(B25,[3]Sheet1!B$1:C$346,2,FALSE)</f>
        <v>Gross weight</v>
      </c>
    </row>
    <row r="26" spans="1:6" x14ac:dyDescent="0.35">
      <c r="A26" s="59" t="s">
        <v>719</v>
      </c>
      <c r="B26" s="59" t="s">
        <v>720</v>
      </c>
      <c r="C26" s="23" t="s">
        <v>721</v>
      </c>
      <c r="D26" s="23" t="s">
        <v>721</v>
      </c>
      <c r="F26" s="82" t="str">
        <f>VLOOKUP(B26,[3]Sheet1!B$1:C$346,2,FALSE)</f>
        <v>Weight Unit</v>
      </c>
    </row>
    <row r="27" spans="1:6" x14ac:dyDescent="0.35">
      <c r="A27" s="59" t="s">
        <v>722</v>
      </c>
      <c r="B27" s="59" t="s">
        <v>723</v>
      </c>
      <c r="C27" s="51">
        <v>0</v>
      </c>
      <c r="D27" s="51">
        <v>0</v>
      </c>
      <c r="F27" s="82" t="str">
        <f>VLOOKUP(B27,[3]Sheet1!B$1:C$346,2,FALSE)</f>
        <v>Volume</v>
      </c>
    </row>
    <row r="28" spans="1:6" x14ac:dyDescent="0.35">
      <c r="A28" s="59" t="s">
        <v>724</v>
      </c>
      <c r="B28" s="59" t="s">
        <v>725</v>
      </c>
      <c r="C28" s="23" t="s">
        <v>59</v>
      </c>
      <c r="D28" s="23" t="s">
        <v>59</v>
      </c>
      <c r="F28" s="82" t="str">
        <f>VLOOKUP(B28,[3]Sheet1!B$1:C$346,2,FALSE)</f>
        <v>Volume unit</v>
      </c>
    </row>
    <row r="29" spans="1:6" x14ac:dyDescent="0.35">
      <c r="A29" s="59" t="s">
        <v>697</v>
      </c>
      <c r="B29" s="59" t="s">
        <v>699</v>
      </c>
      <c r="C29" s="23" t="s">
        <v>59</v>
      </c>
      <c r="D29" s="23" t="s">
        <v>59</v>
      </c>
      <c r="F29" s="82" t="str">
        <f>VLOOKUP(B29,[3]Sheet1!B$1:C$346,2,FALSE)</f>
        <v>Partial delivery at item level</v>
      </c>
    </row>
    <row r="30" spans="1:6" x14ac:dyDescent="0.35">
      <c r="A30" s="59" t="s">
        <v>1659</v>
      </c>
      <c r="B30" s="59" t="s">
        <v>688</v>
      </c>
      <c r="C30" s="23" t="s">
        <v>59</v>
      </c>
      <c r="D30" s="23" t="s">
        <v>59</v>
      </c>
      <c r="F30" s="82" t="str">
        <f>VLOOKUP(B30,[3]Sheet1!B$1:C$346,2,FALSE)</f>
        <v>Indicator: Unlimited Overdelivery Allowed</v>
      </c>
    </row>
    <row r="31" spans="1:6" x14ac:dyDescent="0.35">
      <c r="A31" s="60" t="s">
        <v>689</v>
      </c>
      <c r="B31" s="59" t="s">
        <v>690</v>
      </c>
      <c r="C31" s="48">
        <v>0</v>
      </c>
      <c r="D31" s="48">
        <v>0</v>
      </c>
      <c r="F31" s="82" t="str">
        <f>VLOOKUP(B31,[3]Sheet1!B$1:C$346,2,FALSE)</f>
        <v>Overdelivery Tolerance Limit</v>
      </c>
    </row>
    <row r="32" spans="1:6" x14ac:dyDescent="0.35">
      <c r="A32" s="60" t="s">
        <v>691</v>
      </c>
      <c r="B32" s="59" t="s">
        <v>692</v>
      </c>
      <c r="C32" s="48">
        <v>0</v>
      </c>
      <c r="D32" s="48">
        <v>0</v>
      </c>
      <c r="F32" s="82" t="str">
        <f>VLOOKUP(B32,[3]Sheet1!B$1:C$346,2,FALSE)</f>
        <v>Underdelivery Tolerance Limit</v>
      </c>
    </row>
    <row r="33" spans="1:6" x14ac:dyDescent="0.35">
      <c r="A33" s="59" t="s">
        <v>700</v>
      </c>
      <c r="B33" s="59" t="s">
        <v>701</v>
      </c>
      <c r="C33" s="23" t="s">
        <v>59</v>
      </c>
      <c r="D33" s="23" t="s">
        <v>59</v>
      </c>
      <c r="F33" s="82" t="str">
        <f>VLOOKUP(B33,[3]Sheet1!B$1:C$346,2,FALSE)</f>
        <v>Batch split allowed</v>
      </c>
    </row>
    <row r="34" spans="1:6" x14ac:dyDescent="0.35">
      <c r="A34" s="59" t="s">
        <v>1660</v>
      </c>
      <c r="B34" s="59" t="s">
        <v>693</v>
      </c>
      <c r="C34" s="23" t="s">
        <v>59</v>
      </c>
      <c r="D34" s="23" t="s">
        <v>59</v>
      </c>
      <c r="F34" s="82" t="str">
        <f>VLOOKUP(B34,[3]Sheet1!B$1:C$346,2,FALSE)</f>
        <v>Block</v>
      </c>
    </row>
    <row r="35" spans="1:6" x14ac:dyDescent="0.35">
      <c r="A35" s="59" t="s">
        <v>257</v>
      </c>
      <c r="B35" s="59" t="s">
        <v>1234</v>
      </c>
      <c r="C35" s="24">
        <v>42333</v>
      </c>
      <c r="D35" s="24">
        <v>42333</v>
      </c>
      <c r="F35" s="82" t="str">
        <f>VLOOKUP(B35,[3]Sheet1!B$1:C$346,2,FALSE)</f>
        <v>Material Staging/Availability Date</v>
      </c>
    </row>
    <row r="36" spans="1:6" x14ac:dyDescent="0.35">
      <c r="A36" s="60" t="s">
        <v>1661</v>
      </c>
      <c r="B36" s="59" t="s">
        <v>1662</v>
      </c>
      <c r="C36" s="29">
        <v>980</v>
      </c>
      <c r="D36" s="29">
        <v>20</v>
      </c>
      <c r="F36" s="82" t="str">
        <f>VLOOKUP(B36,[3]Sheet1!B$1:C$346,2,FALSE)</f>
        <v>Actual quantity delivered in stockkeeping units</v>
      </c>
    </row>
    <row r="37" spans="1:6" x14ac:dyDescent="0.35">
      <c r="A37" s="59" t="s">
        <v>117</v>
      </c>
      <c r="B37" s="59" t="s">
        <v>632</v>
      </c>
      <c r="C37" s="23" t="s">
        <v>633</v>
      </c>
      <c r="D37" s="23" t="s">
        <v>633</v>
      </c>
      <c r="F37" s="82" t="str">
        <f>VLOOKUP(B37,[3]Sheet1!B$1:C$346,2,FALSE)</f>
        <v>Short text for sales order item</v>
      </c>
    </row>
    <row r="38" spans="1:6" x14ac:dyDescent="0.35">
      <c r="A38" s="59" t="s">
        <v>1663</v>
      </c>
      <c r="B38" s="59" t="s">
        <v>1664</v>
      </c>
      <c r="C38" s="23" t="s">
        <v>59</v>
      </c>
      <c r="D38" s="23" t="s">
        <v>59</v>
      </c>
      <c r="F38" s="82" t="str">
        <f>VLOOKUP(B38,[3]Sheet1!B$1:C$346,2,FALSE)</f>
        <v>Storage Bin</v>
      </c>
    </row>
    <row r="39" spans="1:6" x14ac:dyDescent="0.35">
      <c r="A39" s="59" t="s">
        <v>726</v>
      </c>
      <c r="B39" s="59" t="s">
        <v>727</v>
      </c>
      <c r="C39" s="23" t="s">
        <v>59</v>
      </c>
      <c r="D39" s="23" t="s">
        <v>59</v>
      </c>
      <c r="F39" s="82" t="str">
        <f>VLOOKUP(B39,[3]Sheet1!B$1:C$346,2,FALSE)</f>
        <v>Originating document</v>
      </c>
    </row>
    <row r="40" spans="1:6" x14ac:dyDescent="0.35">
      <c r="A40" s="59" t="s">
        <v>617</v>
      </c>
      <c r="B40" s="59" t="s">
        <v>728</v>
      </c>
      <c r="C40" s="23" t="s">
        <v>53</v>
      </c>
      <c r="D40" s="23" t="s">
        <v>53</v>
      </c>
      <c r="F40" s="82" t="str">
        <f>VLOOKUP(B40,[3]Sheet1!B$1:C$346,2,FALSE)</f>
        <v>Originating item</v>
      </c>
    </row>
    <row r="41" spans="1:6" x14ac:dyDescent="0.35">
      <c r="A41" s="59" t="s">
        <v>48</v>
      </c>
      <c r="B41" s="59" t="s">
        <v>1665</v>
      </c>
      <c r="C41" s="23" t="s">
        <v>59</v>
      </c>
      <c r="D41" s="23" t="s">
        <v>59</v>
      </c>
      <c r="F41" s="82" t="str">
        <f>VLOOKUP(B41,[3]Sheet1!B$1:C$346,2,FALSE)</f>
        <v>SD Document Category (Long)</v>
      </c>
    </row>
    <row r="42" spans="1:6" x14ac:dyDescent="0.35">
      <c r="A42" s="59" t="s">
        <v>1666</v>
      </c>
      <c r="B42" s="59" t="s">
        <v>1667</v>
      </c>
      <c r="C42" s="23" t="s">
        <v>59</v>
      </c>
      <c r="D42" s="23" t="s">
        <v>59</v>
      </c>
      <c r="F42" s="82" t="str">
        <f>VLOOKUP(B42,[3]Sheet1!B$1:C$346,2,FALSE)</f>
        <v>Logical System in the Preceding Document</v>
      </c>
    </row>
    <row r="43" spans="1:6" x14ac:dyDescent="0.35">
      <c r="A43" s="59" t="s">
        <v>195</v>
      </c>
      <c r="B43" s="59" t="s">
        <v>196</v>
      </c>
      <c r="C43" s="23" t="s">
        <v>34</v>
      </c>
      <c r="D43" s="23" t="s">
        <v>34</v>
      </c>
      <c r="F43" s="82" t="str">
        <f>VLOOKUP(B43,[3]Sheet1!B$1:C$346,2,FALSE)</f>
        <v>Document number of the reference document</v>
      </c>
    </row>
    <row r="44" spans="1:6" x14ac:dyDescent="0.35">
      <c r="A44" s="59" t="s">
        <v>729</v>
      </c>
      <c r="B44" s="59" t="s">
        <v>730</v>
      </c>
      <c r="C44" s="23" t="s">
        <v>77</v>
      </c>
      <c r="D44" s="23" t="s">
        <v>619</v>
      </c>
      <c r="F44" s="82" t="str">
        <f>VLOOKUP(B44,[3]Sheet1!B$1:C$346,2,FALSE)</f>
        <v>Item number of the reference item</v>
      </c>
    </row>
    <row r="45" spans="1:6" x14ac:dyDescent="0.35">
      <c r="A45" s="59" t="s">
        <v>687</v>
      </c>
      <c r="B45" s="59" t="s">
        <v>733</v>
      </c>
      <c r="C45" s="23" t="s">
        <v>686</v>
      </c>
      <c r="D45" s="23" t="s">
        <v>686</v>
      </c>
      <c r="F45" s="82" t="str">
        <f>VLOOKUP(B45,[3]Sheet1!B$1:C$346,2,FALSE)</f>
        <v>Update indicator for delivery document flow</v>
      </c>
    </row>
    <row r="46" spans="1:6" x14ac:dyDescent="0.35">
      <c r="A46" s="59" t="s">
        <v>644</v>
      </c>
      <c r="B46" s="59" t="s">
        <v>645</v>
      </c>
      <c r="C46" s="23" t="s">
        <v>53</v>
      </c>
      <c r="D46" s="23" t="s">
        <v>77</v>
      </c>
      <c r="F46" s="82" t="str">
        <f>VLOOKUP(B46,[3]Sheet1!B$1:C$346,2,FALSE)</f>
        <v>Higher-Level item in bill of material structures</v>
      </c>
    </row>
    <row r="47" spans="1:6" x14ac:dyDescent="0.35">
      <c r="A47" s="59" t="s">
        <v>642</v>
      </c>
      <c r="B47" s="59" t="s">
        <v>643</v>
      </c>
      <c r="C47" s="23" t="s">
        <v>190</v>
      </c>
      <c r="D47" s="23" t="s">
        <v>190</v>
      </c>
      <c r="F47" s="82" t="str">
        <f>VLOOKUP(B47,[3]Sheet1!B$1:C$346,2,FALSE)</f>
        <v>Relevant for Billing</v>
      </c>
    </row>
    <row r="48" spans="1:6" x14ac:dyDescent="0.35">
      <c r="A48" s="59" t="s">
        <v>1668</v>
      </c>
      <c r="B48" s="59" t="s">
        <v>1669</v>
      </c>
      <c r="C48" s="23" t="s">
        <v>1361</v>
      </c>
      <c r="D48" s="23" t="s">
        <v>1361</v>
      </c>
      <c r="F48" s="82" t="str">
        <f>VLOOKUP(B48,[3]Sheet1!B$1:C$346,2,FALSE)</f>
        <v>Loading Group</v>
      </c>
    </row>
    <row r="49" spans="1:6" x14ac:dyDescent="0.35">
      <c r="A49" s="59" t="s">
        <v>1359</v>
      </c>
      <c r="B49" s="59" t="s">
        <v>1360</v>
      </c>
      <c r="C49" s="23" t="s">
        <v>1361</v>
      </c>
      <c r="D49" s="23" t="s">
        <v>1361</v>
      </c>
      <c r="F49" s="82" t="str">
        <f>VLOOKUP(B49,[3]Sheet1!B$1:C$346,2,FALSE)</f>
        <v>Transportation Group</v>
      </c>
    </row>
    <row r="50" spans="1:6" x14ac:dyDescent="0.35">
      <c r="A50" s="59" t="s">
        <v>1670</v>
      </c>
      <c r="B50" s="59" t="s">
        <v>1671</v>
      </c>
      <c r="C50" s="23" t="s">
        <v>190</v>
      </c>
      <c r="D50" s="23" t="s">
        <v>190</v>
      </c>
      <c r="F50" s="82" t="str">
        <f>VLOOKUP(B50,[3]Sheet1!B$1:C$346,2,FALSE)</f>
        <v>Indicator for picking control</v>
      </c>
    </row>
    <row r="51" spans="1:6" x14ac:dyDescent="0.35">
      <c r="A51" s="59" t="s">
        <v>1384</v>
      </c>
      <c r="B51" s="59" t="s">
        <v>1385</v>
      </c>
      <c r="C51" s="23" t="s">
        <v>59</v>
      </c>
      <c r="D51" s="23" t="s">
        <v>59</v>
      </c>
      <c r="F51" s="82" t="str">
        <f>VLOOKUP(B51,[3]Sheet1!B$1:C$346,2,FALSE)</f>
        <v>Warehouse Number / Warehouse Complex</v>
      </c>
    </row>
    <row r="52" spans="1:6" x14ac:dyDescent="0.35">
      <c r="A52" s="59" t="s">
        <v>1672</v>
      </c>
      <c r="B52" s="59" t="s">
        <v>1387</v>
      </c>
      <c r="C52" s="23" t="s">
        <v>59</v>
      </c>
      <c r="D52" s="23" t="s">
        <v>59</v>
      </c>
      <c r="F52" s="82" t="str">
        <f>VLOOKUP(B52,[3]Sheet1!B$1:C$346,2,FALSE)</f>
        <v>Split to warehouse number required</v>
      </c>
    </row>
    <row r="53" spans="1:6" x14ac:dyDescent="0.35">
      <c r="A53" s="59" t="s">
        <v>1673</v>
      </c>
      <c r="B53" s="59" t="s">
        <v>1674</v>
      </c>
      <c r="C53" s="23" t="s">
        <v>59</v>
      </c>
      <c r="D53" s="23" t="s">
        <v>59</v>
      </c>
      <c r="F53" s="82" t="str">
        <f>VLOOKUP(B53,[3]Sheet1!B$1:C$346,2,FALSE)</f>
        <v>Storage Type</v>
      </c>
    </row>
    <row r="54" spans="1:6" x14ac:dyDescent="0.35">
      <c r="A54" s="59" t="s">
        <v>1675</v>
      </c>
      <c r="B54" s="59" t="s">
        <v>1676</v>
      </c>
      <c r="C54" s="23" t="s">
        <v>59</v>
      </c>
      <c r="D54" s="23" t="s">
        <v>59</v>
      </c>
      <c r="F54" s="82" t="str">
        <f>VLOOKUP(B54,[3]Sheet1!B$1:C$346,2,FALSE)</f>
        <v>Storage Bin</v>
      </c>
    </row>
    <row r="55" spans="1:6" x14ac:dyDescent="0.35">
      <c r="A55" s="59" t="s">
        <v>800</v>
      </c>
      <c r="B55" s="59" t="s">
        <v>801</v>
      </c>
      <c r="C55" s="23" t="s">
        <v>59</v>
      </c>
      <c r="D55" s="23" t="s">
        <v>59</v>
      </c>
      <c r="F55" s="82" t="str">
        <f>VLOOKUP(B55,[3]Sheet1!B$1:C$346,2,FALSE)</f>
        <v>Indicator: Separate valuation</v>
      </c>
    </row>
    <row r="56" spans="1:6" x14ac:dyDescent="0.35">
      <c r="A56" s="59" t="s">
        <v>1259</v>
      </c>
      <c r="B56" s="59" t="s">
        <v>1260</v>
      </c>
      <c r="C56" s="23" t="s">
        <v>1261</v>
      </c>
      <c r="D56" s="23" t="s">
        <v>1261</v>
      </c>
      <c r="F56" s="82" t="str">
        <f>VLOOKUP(B56,[3]Sheet1!B$1:C$346,2,FALSE)</f>
        <v>Movement type (inventory management)</v>
      </c>
    </row>
    <row r="57" spans="1:6" x14ac:dyDescent="0.35">
      <c r="A57" s="59" t="s">
        <v>1677</v>
      </c>
      <c r="B57" s="59" t="s">
        <v>1678</v>
      </c>
      <c r="C57" s="23" t="s">
        <v>53</v>
      </c>
      <c r="D57" s="23" t="s">
        <v>53</v>
      </c>
      <c r="F57" s="82" t="str">
        <f>VLOOKUP(B57,[3]Sheet1!B$1:C$346,2,FALSE)</f>
        <v>Movement Type for Warehouse Management</v>
      </c>
    </row>
    <row r="58" spans="1:6" x14ac:dyDescent="0.35">
      <c r="A58" s="59" t="s">
        <v>972</v>
      </c>
      <c r="B58" s="59" t="s">
        <v>1679</v>
      </c>
      <c r="C58" s="23" t="s">
        <v>59</v>
      </c>
      <c r="D58" s="23" t="s">
        <v>59</v>
      </c>
      <c r="F58" s="82" t="str">
        <f>VLOOKUP(B58,[3]Sheet1!B$1:C$346,2,FALSE)</f>
        <v>Indicator: dynamic storage bin in warehouse management</v>
      </c>
    </row>
    <row r="59" spans="1:6" x14ac:dyDescent="0.35">
      <c r="A59" s="59" t="s">
        <v>868</v>
      </c>
      <c r="B59" s="59" t="s">
        <v>1205</v>
      </c>
      <c r="C59" s="23" t="s">
        <v>1206</v>
      </c>
      <c r="D59" s="23" t="s">
        <v>1206</v>
      </c>
      <c r="F59" s="82" t="str">
        <f>VLOOKUP(B59,[3]Sheet1!B$1:C$346,2,FALSE)</f>
        <v>Requirement type</v>
      </c>
    </row>
    <row r="60" spans="1:6" x14ac:dyDescent="0.35">
      <c r="A60" s="59" t="s">
        <v>1207</v>
      </c>
      <c r="B60" s="59" t="s">
        <v>1208</v>
      </c>
      <c r="C60" s="23" t="s">
        <v>53</v>
      </c>
      <c r="D60" s="23" t="s">
        <v>53</v>
      </c>
      <c r="F60" s="82" t="str">
        <f>VLOOKUP(B60,[3]Sheet1!B$1:C$346,2,FALSE)</f>
        <v>Planning type</v>
      </c>
    </row>
    <row r="61" spans="1:6" x14ac:dyDescent="0.35">
      <c r="A61" s="59" t="s">
        <v>1680</v>
      </c>
      <c r="B61" s="59" t="s">
        <v>1681</v>
      </c>
      <c r="C61" s="23" t="s">
        <v>1682</v>
      </c>
      <c r="D61" s="23" t="s">
        <v>1682</v>
      </c>
      <c r="F61" s="82" t="str">
        <f>VLOOKUP(B61,[3]Sheet1!B$1:C$346,2,FALSE)</f>
        <v>Material type</v>
      </c>
    </row>
    <row r="62" spans="1:6" x14ac:dyDescent="0.35">
      <c r="A62" s="59" t="s">
        <v>802</v>
      </c>
      <c r="B62" s="59" t="s">
        <v>803</v>
      </c>
      <c r="C62" s="23" t="s">
        <v>59</v>
      </c>
      <c r="D62" s="23" t="s">
        <v>59</v>
      </c>
      <c r="F62" s="82" t="str">
        <f>VLOOKUP(B62,[3]Sheet1!B$1:C$346,2,FALSE)</f>
        <v>Batch management requirement indicator</v>
      </c>
    </row>
    <row r="63" spans="1:6" x14ac:dyDescent="0.35">
      <c r="A63" s="59" t="s">
        <v>804</v>
      </c>
      <c r="B63" s="59" t="s">
        <v>805</v>
      </c>
      <c r="C63" s="23" t="s">
        <v>59</v>
      </c>
      <c r="D63" s="23" t="s">
        <v>59</v>
      </c>
      <c r="F63" s="82" t="str">
        <f>VLOOKUP(B63,[3]Sheet1!B$1:C$346,2,FALSE)</f>
        <v>Batch management indicator (internal)</v>
      </c>
    </row>
    <row r="64" spans="1:6" x14ac:dyDescent="0.35">
      <c r="A64" s="59" t="s">
        <v>770</v>
      </c>
      <c r="B64" s="59" t="s">
        <v>771</v>
      </c>
      <c r="C64" s="23" t="s">
        <v>59</v>
      </c>
      <c r="D64" s="23" t="s">
        <v>59</v>
      </c>
      <c r="F64" s="82" t="str">
        <f>VLOOKUP(B64,[3]Sheet1!B$1:C$346,2,FALSE)</f>
        <v>Preceding document has resulted from reference</v>
      </c>
    </row>
    <row r="65" spans="1:6" x14ac:dyDescent="0.35">
      <c r="A65" s="59" t="s">
        <v>638</v>
      </c>
      <c r="B65" s="59" t="s">
        <v>639</v>
      </c>
      <c r="C65" s="23" t="s">
        <v>59</v>
      </c>
      <c r="D65" s="23" t="s">
        <v>59</v>
      </c>
      <c r="F65" s="82" t="str">
        <f>VLOOKUP(B65,[3]Sheet1!B$1:C$346,2,FALSE)</f>
        <v>Item Type</v>
      </c>
    </row>
    <row r="66" spans="1:6" x14ac:dyDescent="0.35">
      <c r="A66" s="59" t="s">
        <v>798</v>
      </c>
      <c r="B66" s="59" t="s">
        <v>799</v>
      </c>
      <c r="C66" s="23" t="s">
        <v>59</v>
      </c>
      <c r="D66" s="23" t="s">
        <v>59</v>
      </c>
      <c r="F66" s="82" t="str">
        <f>VLOOKUP(B66,[3]Sheet1!B$1:C$346,2,FALSE)</f>
        <v>Valuation Type</v>
      </c>
    </row>
    <row r="67" spans="1:6" x14ac:dyDescent="0.35">
      <c r="A67" s="59" t="s">
        <v>784</v>
      </c>
      <c r="B67" s="59" t="s">
        <v>785</v>
      </c>
      <c r="C67" s="23" t="s">
        <v>190</v>
      </c>
      <c r="D67" s="23" t="s">
        <v>190</v>
      </c>
      <c r="F67" s="82" t="str">
        <f>VLOOKUP(B67,[3]Sheet1!B$1:C$346,2,FALSE)</f>
        <v>Summing up of requirements</v>
      </c>
    </row>
    <row r="68" spans="1:6" x14ac:dyDescent="0.35">
      <c r="A68" s="59" t="s">
        <v>781</v>
      </c>
      <c r="B68" s="59" t="s">
        <v>782</v>
      </c>
      <c r="C68" s="23" t="s">
        <v>783</v>
      </c>
      <c r="D68" s="23" t="s">
        <v>783</v>
      </c>
      <c r="F68" s="82" t="str">
        <f>VLOOKUP(B68,[3]Sheet1!B$1:C$346,2,FALSE)</f>
        <v>Checking Group for Availability Check</v>
      </c>
    </row>
    <row r="69" spans="1:6" x14ac:dyDescent="0.35">
      <c r="A69" s="59" t="s">
        <v>794</v>
      </c>
      <c r="B69" s="59" t="s">
        <v>795</v>
      </c>
      <c r="C69" s="23" t="s">
        <v>59</v>
      </c>
      <c r="D69" s="23" t="s">
        <v>59</v>
      </c>
      <c r="F69" s="82" t="str">
        <f>VLOOKUP(B69,[3]Sheet1!B$1:C$346,2,FALSE)</f>
        <v>European Article Number (EAN) - obsolete!!!!!</v>
      </c>
    </row>
    <row r="70" spans="1:6" x14ac:dyDescent="0.35">
      <c r="A70" s="59" t="s">
        <v>85</v>
      </c>
      <c r="B70" s="59" t="s">
        <v>86</v>
      </c>
      <c r="C70" s="23" t="s">
        <v>59</v>
      </c>
      <c r="D70" s="23" t="s">
        <v>59</v>
      </c>
      <c r="F70" s="82" t="str">
        <f>VLOOKUP(B70,[3]Sheet1!B$1:C$346,2,FALSE)</f>
        <v>Business Area</v>
      </c>
    </row>
    <row r="71" spans="1:6" x14ac:dyDescent="0.35">
      <c r="A71" s="59" t="s">
        <v>83</v>
      </c>
      <c r="B71" s="59" t="s">
        <v>84</v>
      </c>
      <c r="C71" s="23" t="s">
        <v>59</v>
      </c>
      <c r="D71" s="23" t="s">
        <v>59</v>
      </c>
      <c r="F71" s="82" t="str">
        <f>VLOOKUP(B71,[3]Sheet1!B$1:C$346,2,FALSE)</f>
        <v>Sales office</v>
      </c>
    </row>
    <row r="72" spans="1:6" x14ac:dyDescent="0.35">
      <c r="A72" s="59" t="s">
        <v>81</v>
      </c>
      <c r="B72" s="59" t="s">
        <v>82</v>
      </c>
      <c r="C72" s="23" t="s">
        <v>59</v>
      </c>
      <c r="D72" s="23" t="s">
        <v>59</v>
      </c>
      <c r="F72" s="82" t="str">
        <f>VLOOKUP(B72,[3]Sheet1!B$1:C$346,2,FALSE)</f>
        <v>Sales group</v>
      </c>
    </row>
    <row r="73" spans="1:6" x14ac:dyDescent="0.35">
      <c r="A73" s="59" t="s">
        <v>75</v>
      </c>
      <c r="B73" s="59" t="s">
        <v>76</v>
      </c>
      <c r="C73" s="23" t="s">
        <v>77</v>
      </c>
      <c r="D73" s="23" t="s">
        <v>77</v>
      </c>
      <c r="F73" s="82" t="str">
        <f>VLOOKUP(B73,[3]Sheet1!B$1:C$346,2,FALSE)</f>
        <v>Distribution Channel</v>
      </c>
    </row>
    <row r="74" spans="1:6" x14ac:dyDescent="0.35">
      <c r="A74" s="59" t="s">
        <v>78</v>
      </c>
      <c r="B74" s="59" t="s">
        <v>79</v>
      </c>
      <c r="C74" s="23" t="s">
        <v>80</v>
      </c>
      <c r="D74" s="23" t="s">
        <v>80</v>
      </c>
      <c r="F74" s="82" t="str">
        <f>VLOOKUP(B74,[3]Sheet1!B$1:C$346,2,FALSE)</f>
        <v>Division</v>
      </c>
    </row>
    <row r="75" spans="1:6" x14ac:dyDescent="0.35">
      <c r="A75" s="59" t="s">
        <v>682</v>
      </c>
      <c r="B75" s="59" t="s">
        <v>683</v>
      </c>
      <c r="C75" s="23" t="s">
        <v>53</v>
      </c>
      <c r="D75" s="23" t="s">
        <v>53</v>
      </c>
      <c r="F75" s="82" t="str">
        <f>VLOOKUP(B75,[3]Sheet1!B$1:C$346,2,FALSE)</f>
        <v>Delivery Group (Items are delivered together)</v>
      </c>
    </row>
    <row r="76" spans="1:6" x14ac:dyDescent="0.35">
      <c r="A76" s="59" t="s">
        <v>684</v>
      </c>
      <c r="B76" s="59" t="s">
        <v>685</v>
      </c>
      <c r="C76" s="23" t="s">
        <v>59</v>
      </c>
      <c r="D76" s="23" t="s">
        <v>59</v>
      </c>
      <c r="F76" s="82" t="str">
        <f>VLOOKUP(B76,[3]Sheet1!B$1:C$346,2,FALSE)</f>
        <v>Quantity is fixed</v>
      </c>
    </row>
    <row r="77" spans="1:6" x14ac:dyDescent="0.35">
      <c r="A77" s="59" t="s">
        <v>697</v>
      </c>
      <c r="B77" s="59" t="s">
        <v>698</v>
      </c>
      <c r="C77" s="29">
        <v>0</v>
      </c>
      <c r="D77" s="29">
        <v>0</v>
      </c>
      <c r="F77" s="82" t="str">
        <f>VLOOKUP(B77,[3]Sheet1!B$1:C$346,2,FALSE)</f>
        <v>Maximum Number of Partial Deliveries Allowed Per Item</v>
      </c>
    </row>
    <row r="78" spans="1:6" x14ac:dyDescent="0.35">
      <c r="A78" s="59" t="s">
        <v>766</v>
      </c>
      <c r="B78" s="59" t="s">
        <v>767</v>
      </c>
      <c r="C78" s="26">
        <v>0</v>
      </c>
      <c r="D78" s="26">
        <v>0</v>
      </c>
      <c r="F78" s="82" t="str">
        <f>VLOOKUP(B78,[3]Sheet1!B$1:C$346,2,FALSE)</f>
        <v>Fixed shipping processing time in days (= setup time)</v>
      </c>
    </row>
    <row r="79" spans="1:6" x14ac:dyDescent="0.35">
      <c r="A79" s="59" t="s">
        <v>768</v>
      </c>
      <c r="B79" s="59" t="s">
        <v>769</v>
      </c>
      <c r="C79" s="26">
        <v>0</v>
      </c>
      <c r="D79" s="26">
        <v>0</v>
      </c>
      <c r="F79" s="82" t="str">
        <f>VLOOKUP(B79,[3]Sheet1!B$1:C$346,2,FALSE)</f>
        <v>Variable shipping processing time in days</v>
      </c>
    </row>
    <row r="80" spans="1:6" x14ac:dyDescent="0.35">
      <c r="A80" s="59" t="s">
        <v>144</v>
      </c>
      <c r="B80" s="59" t="s">
        <v>145</v>
      </c>
      <c r="C80" s="23" t="s">
        <v>59</v>
      </c>
      <c r="D80" s="23" t="s">
        <v>59</v>
      </c>
      <c r="F80" s="82" t="str">
        <f>VLOOKUP(B80,[3]Sheet1!B$1:C$346,2,FALSE)</f>
        <v>Update Group for statistics update</v>
      </c>
    </row>
    <row r="81" spans="1:6" x14ac:dyDescent="0.35">
      <c r="A81" s="59" t="s">
        <v>808</v>
      </c>
      <c r="B81" s="59" t="s">
        <v>809</v>
      </c>
      <c r="C81" s="26">
        <v>0</v>
      </c>
      <c r="D81" s="26">
        <v>0</v>
      </c>
      <c r="F81" s="82" t="str">
        <f>VLOOKUP(B81,[3]Sheet1!B$1:C$346,2,FALSE)</f>
        <v>Cost in document currency</v>
      </c>
    </row>
    <row r="82" spans="1:6" x14ac:dyDescent="0.35">
      <c r="A82" s="59" t="s">
        <v>810</v>
      </c>
      <c r="B82" s="59" t="s">
        <v>811</v>
      </c>
      <c r="C82" s="26">
        <v>0</v>
      </c>
      <c r="D82" s="26">
        <v>0</v>
      </c>
      <c r="F82" s="82" t="str">
        <f>VLOOKUP(B82,[3]Sheet1!B$1:C$346,2,FALSE)</f>
        <v>Subtotal 1 from pricing procedure for condition</v>
      </c>
    </row>
    <row r="83" spans="1:6" x14ac:dyDescent="0.35">
      <c r="A83" s="59" t="s">
        <v>812</v>
      </c>
      <c r="B83" s="59" t="s">
        <v>813</v>
      </c>
      <c r="C83" s="26">
        <v>0</v>
      </c>
      <c r="D83" s="26">
        <v>0</v>
      </c>
      <c r="F83" s="82" t="str">
        <f>VLOOKUP(B83,[3]Sheet1!B$1:C$346,2,FALSE)</f>
        <v>Subtotal 2 from pricing procedure for condition</v>
      </c>
    </row>
    <row r="84" spans="1:6" x14ac:dyDescent="0.35">
      <c r="A84" s="59" t="s">
        <v>814</v>
      </c>
      <c r="B84" s="59" t="s">
        <v>815</v>
      </c>
      <c r="C84" s="26">
        <v>0</v>
      </c>
      <c r="D84" s="26">
        <v>0</v>
      </c>
      <c r="F84" s="82" t="str">
        <f>VLOOKUP(B84,[3]Sheet1!B$1:C$346,2,FALSE)</f>
        <v>Subtotal 3 from pricing procedure for condition</v>
      </c>
    </row>
    <row r="85" spans="1:6" x14ac:dyDescent="0.35">
      <c r="A85" s="59" t="s">
        <v>816</v>
      </c>
      <c r="B85" s="59" t="s">
        <v>817</v>
      </c>
      <c r="C85" s="26">
        <v>0</v>
      </c>
      <c r="D85" s="26">
        <v>0</v>
      </c>
      <c r="F85" s="82" t="str">
        <f>VLOOKUP(B85,[3]Sheet1!B$1:C$346,2,FALSE)</f>
        <v>Subtotal 4 from pricing procedure for condition</v>
      </c>
    </row>
    <row r="86" spans="1:6" x14ac:dyDescent="0.35">
      <c r="A86" s="59" t="s">
        <v>818</v>
      </c>
      <c r="B86" s="59" t="s">
        <v>819</v>
      </c>
      <c r="C86" s="26">
        <v>0</v>
      </c>
      <c r="D86" s="26">
        <v>0</v>
      </c>
      <c r="F86" s="82" t="str">
        <f>VLOOKUP(B86,[3]Sheet1!B$1:C$346,2,FALSE)</f>
        <v>Subtotal 5 from pricing procedure for condition</v>
      </c>
    </row>
    <row r="87" spans="1:6" x14ac:dyDescent="0.35">
      <c r="A87" s="59" t="s">
        <v>820</v>
      </c>
      <c r="B87" s="59" t="s">
        <v>821</v>
      </c>
      <c r="C87" s="26">
        <v>0</v>
      </c>
      <c r="D87" s="26">
        <v>0</v>
      </c>
      <c r="F87" s="82" t="str">
        <f>VLOOKUP(B87,[3]Sheet1!B$1:C$346,2,FALSE)</f>
        <v>Subtotal 6 from pricing procedure for condition</v>
      </c>
    </row>
    <row r="88" spans="1:6" x14ac:dyDescent="0.35">
      <c r="A88" s="59" t="s">
        <v>844</v>
      </c>
      <c r="B88" s="59" t="s">
        <v>845</v>
      </c>
      <c r="C88" s="23" t="s">
        <v>59</v>
      </c>
      <c r="D88" s="23" t="s">
        <v>59</v>
      </c>
      <c r="F88" s="82" t="str">
        <f>VLOOKUP(B88,[3]Sheet1!B$1:C$346,2,FALSE)</f>
        <v>Special Stock Indicator</v>
      </c>
    </row>
    <row r="89" spans="1:6" x14ac:dyDescent="0.35">
      <c r="A89" s="59" t="s">
        <v>147</v>
      </c>
      <c r="B89" s="59" t="s">
        <v>148</v>
      </c>
      <c r="C89" s="24"/>
      <c r="D89" s="24"/>
      <c r="F89" s="82" t="str">
        <f>VLOOKUP(B89,[3]Sheet1!B$1:C$346,2,FALSE)</f>
        <v>Date of Last Change</v>
      </c>
    </row>
    <row r="90" spans="1:6" x14ac:dyDescent="0.35">
      <c r="A90" s="59" t="s">
        <v>824</v>
      </c>
      <c r="B90" s="59" t="s">
        <v>825</v>
      </c>
      <c r="C90" s="23" t="s">
        <v>59</v>
      </c>
      <c r="D90" s="23" t="s">
        <v>59</v>
      </c>
      <c r="F90" s="82" t="str">
        <f>VLOOKUP(B90,[3]Sheet1!B$1:C$346,2,FALSE)</f>
        <v>International Article Number (EAN/UPC)</v>
      </c>
    </row>
    <row r="91" spans="1:6" x14ac:dyDescent="0.35">
      <c r="A91" s="59" t="s">
        <v>149</v>
      </c>
      <c r="B91" s="59" t="s">
        <v>150</v>
      </c>
      <c r="C91" s="23" t="s">
        <v>59</v>
      </c>
      <c r="D91" s="23" t="s">
        <v>59</v>
      </c>
      <c r="F91" s="82" t="str">
        <f>VLOOKUP(B91,[3]Sheet1!B$1:C$346,2,FALSE)</f>
        <v>Customer group 1</v>
      </c>
    </row>
    <row r="92" spans="1:6" x14ac:dyDescent="0.35">
      <c r="A92" s="59" t="s">
        <v>151</v>
      </c>
      <c r="B92" s="59" t="s">
        <v>152</v>
      </c>
      <c r="C92" s="23" t="s">
        <v>59</v>
      </c>
      <c r="D92" s="23" t="s">
        <v>59</v>
      </c>
      <c r="F92" s="82" t="str">
        <f>VLOOKUP(B92,[3]Sheet1!B$1:C$346,2,FALSE)</f>
        <v>Customer group 2</v>
      </c>
    </row>
    <row r="93" spans="1:6" x14ac:dyDescent="0.35">
      <c r="A93" s="59" t="s">
        <v>153</v>
      </c>
      <c r="B93" s="59" t="s">
        <v>154</v>
      </c>
      <c r="C93" s="23" t="s">
        <v>59</v>
      </c>
      <c r="D93" s="23" t="s">
        <v>59</v>
      </c>
      <c r="F93" s="82" t="str">
        <f>VLOOKUP(B93,[3]Sheet1!B$1:C$346,2,FALSE)</f>
        <v>Customer group 3</v>
      </c>
    </row>
    <row r="94" spans="1:6" x14ac:dyDescent="0.35">
      <c r="A94" s="59" t="s">
        <v>155</v>
      </c>
      <c r="B94" s="59" t="s">
        <v>156</v>
      </c>
      <c r="C94" s="23" t="s">
        <v>59</v>
      </c>
      <c r="D94" s="23" t="s">
        <v>59</v>
      </c>
      <c r="F94" s="82" t="str">
        <f>VLOOKUP(B94,[3]Sheet1!B$1:C$346,2,FALSE)</f>
        <v>Customer group 4</v>
      </c>
    </row>
    <row r="95" spans="1:6" x14ac:dyDescent="0.35">
      <c r="A95" s="59" t="s">
        <v>157</v>
      </c>
      <c r="B95" s="59" t="s">
        <v>158</v>
      </c>
      <c r="C95" s="23" t="s">
        <v>59</v>
      </c>
      <c r="D95" s="23" t="s">
        <v>59</v>
      </c>
      <c r="F95" s="82" t="str">
        <f>VLOOKUP(B95,[3]Sheet1!B$1:C$346,2,FALSE)</f>
        <v>Customer group 5</v>
      </c>
    </row>
    <row r="96" spans="1:6" x14ac:dyDescent="0.35">
      <c r="A96" s="59" t="s">
        <v>830</v>
      </c>
      <c r="B96" s="59" t="s">
        <v>831</v>
      </c>
      <c r="C96" s="23" t="s">
        <v>59</v>
      </c>
      <c r="D96" s="23" t="s">
        <v>59</v>
      </c>
      <c r="F96" s="82" t="str">
        <f>VLOOKUP(B96,[3]Sheet1!B$1:C$346,2,FALSE)</f>
        <v>Material group 1</v>
      </c>
    </row>
    <row r="97" spans="1:6" x14ac:dyDescent="0.35">
      <c r="A97" s="59" t="s">
        <v>832</v>
      </c>
      <c r="B97" s="59" t="s">
        <v>833</v>
      </c>
      <c r="C97" s="23" t="s">
        <v>59</v>
      </c>
      <c r="D97" s="23" t="s">
        <v>59</v>
      </c>
      <c r="F97" s="82" t="str">
        <f>VLOOKUP(B97,[3]Sheet1!B$1:C$346,2,FALSE)</f>
        <v>Material group 2</v>
      </c>
    </row>
    <row r="98" spans="1:6" x14ac:dyDescent="0.35">
      <c r="A98" s="59" t="s">
        <v>834</v>
      </c>
      <c r="B98" s="59" t="s">
        <v>835</v>
      </c>
      <c r="C98" s="23" t="s">
        <v>59</v>
      </c>
      <c r="D98" s="23" t="s">
        <v>59</v>
      </c>
      <c r="F98" s="82" t="str">
        <f>VLOOKUP(B98,[3]Sheet1!B$1:C$346,2,FALSE)</f>
        <v>Material group 3</v>
      </c>
    </row>
    <row r="99" spans="1:6" x14ac:dyDescent="0.35">
      <c r="A99" s="59" t="s">
        <v>836</v>
      </c>
      <c r="B99" s="59" t="s">
        <v>837</v>
      </c>
      <c r="C99" s="23" t="s">
        <v>59</v>
      </c>
      <c r="D99" s="23" t="s">
        <v>59</v>
      </c>
      <c r="F99" s="82" t="str">
        <f>VLOOKUP(B99,[3]Sheet1!B$1:C$346,2,FALSE)</f>
        <v>Material group 4</v>
      </c>
    </row>
    <row r="100" spans="1:6" x14ac:dyDescent="0.35">
      <c r="A100" s="59" t="s">
        <v>838</v>
      </c>
      <c r="B100" s="59" t="s">
        <v>839</v>
      </c>
      <c r="C100" s="23" t="s">
        <v>59</v>
      </c>
      <c r="D100" s="23" t="s">
        <v>59</v>
      </c>
      <c r="F100" s="82" t="str">
        <f>VLOOKUP(B100,[3]Sheet1!B$1:C$346,2,FALSE)</f>
        <v>Material group 5</v>
      </c>
    </row>
    <row r="101" spans="1:6" x14ac:dyDescent="0.35">
      <c r="A101" s="59" t="s">
        <v>846</v>
      </c>
      <c r="B101" s="59" t="s">
        <v>847</v>
      </c>
      <c r="C101" s="23" t="s">
        <v>98</v>
      </c>
      <c r="D101" s="23" t="s">
        <v>98</v>
      </c>
      <c r="F101" s="82" t="str">
        <f>VLOOKUP(B101,[3]Sheet1!B$1:C$346,2,FALSE)</f>
        <v>Allocation Indicator</v>
      </c>
    </row>
    <row r="102" spans="1:6" x14ac:dyDescent="0.35">
      <c r="A102" s="59" t="s">
        <v>223</v>
      </c>
      <c r="B102" s="59" t="s">
        <v>224</v>
      </c>
      <c r="C102" s="23" t="s">
        <v>50</v>
      </c>
      <c r="D102" s="23" t="s">
        <v>50</v>
      </c>
      <c r="F102" s="82" t="str">
        <f>VLOOKUP(B102,[3]Sheet1!B$1:C$346,2,FALSE)</f>
        <v>Document Category of Preceding SD Document</v>
      </c>
    </row>
    <row r="103" spans="1:6" x14ac:dyDescent="0.35">
      <c r="A103" s="59" t="s">
        <v>1683</v>
      </c>
      <c r="B103" s="59" t="s">
        <v>1684</v>
      </c>
      <c r="C103" s="23" t="s">
        <v>59</v>
      </c>
      <c r="D103" s="23" t="s">
        <v>59</v>
      </c>
      <c r="F103" s="82" t="str">
        <f>VLOOKUP(B103,[3]Sheet1!B$1:C$346,2,FALSE)</f>
        <v>Type of preceding document in central system (long)</v>
      </c>
    </row>
    <row r="104" spans="1:6" x14ac:dyDescent="0.35">
      <c r="A104" s="59" t="s">
        <v>142</v>
      </c>
      <c r="B104" s="59" t="s">
        <v>143</v>
      </c>
      <c r="C104" s="23" t="s">
        <v>59</v>
      </c>
      <c r="D104" s="23" t="s">
        <v>59</v>
      </c>
      <c r="F104" s="82" t="str">
        <f>VLOOKUP(B104,[3]Sheet1!B$1:C$346,2,FALSE)</f>
        <v>Cost Center</v>
      </c>
    </row>
    <row r="105" spans="1:6" x14ac:dyDescent="0.35">
      <c r="A105" s="59" t="s">
        <v>161</v>
      </c>
      <c r="B105" s="59" t="s">
        <v>162</v>
      </c>
      <c r="C105" s="23" t="s">
        <v>163</v>
      </c>
      <c r="D105" s="23" t="s">
        <v>163</v>
      </c>
      <c r="F105" s="82" t="str">
        <f>VLOOKUP(B105,[3]Sheet1!B$1:C$346,2,FALSE)</f>
        <v>Controlling Area</v>
      </c>
    </row>
    <row r="106" spans="1:6" x14ac:dyDescent="0.35">
      <c r="A106" s="59" t="s">
        <v>848</v>
      </c>
      <c r="B106" s="59" t="s">
        <v>849</v>
      </c>
      <c r="C106" s="23" t="s">
        <v>850</v>
      </c>
      <c r="D106" s="23" t="s">
        <v>851</v>
      </c>
      <c r="F106" s="82" t="str">
        <f>VLOOKUP(B106,[3]Sheet1!B$1:C$346,2,FALSE)</f>
        <v>Profitability Segment Number (CO-PA)</v>
      </c>
    </row>
    <row r="107" spans="1:6" x14ac:dyDescent="0.35">
      <c r="A107" s="59" t="s">
        <v>827</v>
      </c>
      <c r="B107" s="59" t="s">
        <v>828</v>
      </c>
      <c r="C107" s="23" t="s">
        <v>829</v>
      </c>
      <c r="D107" s="23" t="s">
        <v>829</v>
      </c>
      <c r="F107" s="82" t="str">
        <f>VLOOKUP(B107,[3]Sheet1!B$1:C$346,2,FALSE)</f>
        <v>Profit Center</v>
      </c>
    </row>
    <row r="108" spans="1:6" x14ac:dyDescent="0.35">
      <c r="A108" s="60" t="s">
        <v>164</v>
      </c>
      <c r="B108" s="59" t="s">
        <v>165</v>
      </c>
      <c r="C108" s="23" t="s">
        <v>53</v>
      </c>
      <c r="D108" s="23" t="s">
        <v>53</v>
      </c>
      <c r="F108" s="82" t="str">
        <f>VLOOKUP(B108,[3]Sheet1!B$1:C$346,2,FALSE)</f>
        <v>Work Breakdown Structure Element (WBS Element)</v>
      </c>
    </row>
    <row r="109" spans="1:6" x14ac:dyDescent="0.35">
      <c r="A109" s="59" t="s">
        <v>230</v>
      </c>
      <c r="B109" s="59" t="s">
        <v>231</v>
      </c>
      <c r="C109" s="23" t="s">
        <v>59</v>
      </c>
      <c r="D109" s="23" t="s">
        <v>59</v>
      </c>
      <c r="F109" s="82" t="str">
        <f>VLOOKUP(B109,[3]Sheet1!B$1:C$346,2,FALSE)</f>
        <v>Order Number</v>
      </c>
    </row>
    <row r="110" spans="1:6" x14ac:dyDescent="0.35">
      <c r="A110" s="60" t="s">
        <v>1685</v>
      </c>
      <c r="B110" s="59" t="s">
        <v>1686</v>
      </c>
      <c r="C110" s="23" t="s">
        <v>53</v>
      </c>
      <c r="D110" s="23" t="s">
        <v>53</v>
      </c>
      <c r="F110" s="82" t="str">
        <f>VLOOKUP(B110,[3]Sheet1!B$1:C$346,2,FALSE)</f>
        <v>Order item number</v>
      </c>
    </row>
    <row r="111" spans="1:6" x14ac:dyDescent="0.35">
      <c r="A111" s="59" t="s">
        <v>1687</v>
      </c>
      <c r="B111" s="59" t="s">
        <v>1688</v>
      </c>
      <c r="C111" s="23" t="s">
        <v>59</v>
      </c>
      <c r="D111" s="23" t="s">
        <v>59</v>
      </c>
      <c r="F111" s="82" t="str">
        <f>VLOOKUP(B111,[3]Sheet1!B$1:C$346,2,FALSE)</f>
        <v>Sales Order Number</v>
      </c>
    </row>
    <row r="112" spans="1:6" x14ac:dyDescent="0.35">
      <c r="A112" s="59" t="s">
        <v>1689</v>
      </c>
      <c r="B112" s="59" t="s">
        <v>1690</v>
      </c>
      <c r="C112" s="23" t="s">
        <v>53</v>
      </c>
      <c r="D112" s="23" t="s">
        <v>53</v>
      </c>
      <c r="F112" s="82" t="str">
        <f>VLOOKUP(B112,[3]Sheet1!B$1:C$346,2,FALSE)</f>
        <v>Item number in Sales Order</v>
      </c>
    </row>
    <row r="113" spans="1:6" x14ac:dyDescent="0.35">
      <c r="A113" s="59" t="s">
        <v>852</v>
      </c>
      <c r="B113" s="59" t="s">
        <v>853</v>
      </c>
      <c r="C113" s="23" t="s">
        <v>59</v>
      </c>
      <c r="D113" s="23" t="s">
        <v>59</v>
      </c>
      <c r="F113" s="82" t="str">
        <f>VLOOKUP(B113,[3]Sheet1!B$1:C$346,2,FALSE)</f>
        <v>Planning material</v>
      </c>
    </row>
    <row r="114" spans="1:6" x14ac:dyDescent="0.35">
      <c r="A114" s="59" t="s">
        <v>854</v>
      </c>
      <c r="B114" s="59" t="s">
        <v>855</v>
      </c>
      <c r="C114" s="23" t="s">
        <v>59</v>
      </c>
      <c r="D114" s="23" t="s">
        <v>59</v>
      </c>
      <c r="F114" s="82" t="str">
        <f>VLOOKUP(B114,[3]Sheet1!B$1:C$346,2,FALSE)</f>
        <v>Planning plant</v>
      </c>
    </row>
    <row r="115" spans="1:6" x14ac:dyDescent="0.35">
      <c r="A115" s="59" t="s">
        <v>856</v>
      </c>
      <c r="B115" s="59" t="s">
        <v>857</v>
      </c>
      <c r="C115" s="23" t="s">
        <v>59</v>
      </c>
      <c r="D115" s="23" t="s">
        <v>59</v>
      </c>
      <c r="F115" s="82" t="str">
        <f>VLOOKUP(B115,[3]Sheet1!B$1:C$346,2,FALSE)</f>
        <v>Base unit of measure for product group</v>
      </c>
    </row>
    <row r="116" spans="1:6" x14ac:dyDescent="0.35">
      <c r="A116" s="59" t="s">
        <v>858</v>
      </c>
      <c r="B116" s="59" t="s">
        <v>859</v>
      </c>
      <c r="C116" s="54">
        <v>0</v>
      </c>
      <c r="D116" s="54">
        <v>0</v>
      </c>
      <c r="F116" s="82" t="str">
        <f>VLOOKUP(B116,[3]Sheet1!B$1:C$346,2,FALSE)</f>
        <v>Conversion factor: quantities</v>
      </c>
    </row>
    <row r="117" spans="1:6" x14ac:dyDescent="0.35">
      <c r="A117" s="59" t="s">
        <v>190</v>
      </c>
      <c r="B117" s="59" t="s">
        <v>860</v>
      </c>
      <c r="C117" s="23" t="s">
        <v>59</v>
      </c>
      <c r="D117" s="23" t="s">
        <v>59</v>
      </c>
      <c r="F117" s="82" t="str">
        <f>VLOOKUP(B117,[3]Sheet1!B$1:C$346,2,FALSE)</f>
        <v>Account Assignment Category</v>
      </c>
    </row>
    <row r="118" spans="1:6" x14ac:dyDescent="0.35">
      <c r="A118" s="59" t="s">
        <v>861</v>
      </c>
      <c r="B118" s="59" t="s">
        <v>862</v>
      </c>
      <c r="C118" s="23" t="s">
        <v>59</v>
      </c>
      <c r="D118" s="23" t="s">
        <v>59</v>
      </c>
      <c r="F118" s="82" t="str">
        <f>VLOOKUP(B118,[3]Sheet1!B$1:C$346,2,FALSE)</f>
        <v>Consumption posting</v>
      </c>
    </row>
    <row r="119" spans="1:6" x14ac:dyDescent="0.35">
      <c r="A119" s="59" t="s">
        <v>1691</v>
      </c>
      <c r="B119" s="59" t="s">
        <v>1692</v>
      </c>
      <c r="C119" s="23" t="s">
        <v>59</v>
      </c>
      <c r="D119" s="23" t="s">
        <v>59</v>
      </c>
      <c r="F119" s="82" t="str">
        <f>VLOOKUP(B119,[3]Sheet1!B$1:C$346,2,FALSE)</f>
        <v>Commitment Item</v>
      </c>
    </row>
    <row r="120" spans="1:6" x14ac:dyDescent="0.35">
      <c r="A120" s="59" t="s">
        <v>1130</v>
      </c>
      <c r="B120" s="59" t="s">
        <v>1131</v>
      </c>
      <c r="C120" s="23" t="s">
        <v>59</v>
      </c>
      <c r="D120" s="23" t="s">
        <v>59</v>
      </c>
      <c r="F120" s="82" t="str">
        <f>VLOOKUP(B120,[3]Sheet1!B$1:C$346,2,FALSE)</f>
        <v>Funds Center</v>
      </c>
    </row>
    <row r="121" spans="1:6" x14ac:dyDescent="0.35">
      <c r="A121" s="59" t="s">
        <v>1128</v>
      </c>
      <c r="B121" s="59" t="s">
        <v>1693</v>
      </c>
      <c r="C121" s="23" t="s">
        <v>59</v>
      </c>
      <c r="D121" s="23" t="s">
        <v>59</v>
      </c>
      <c r="F121" s="82" t="str">
        <f>VLOOKUP(B121,[3]Sheet1!B$1:C$346,2,FALSE)</f>
        <v>Fund</v>
      </c>
    </row>
    <row r="122" spans="1:6" x14ac:dyDescent="0.35">
      <c r="A122" s="59" t="s">
        <v>1694</v>
      </c>
      <c r="B122" s="59" t="s">
        <v>1695</v>
      </c>
      <c r="C122" s="23" t="s">
        <v>59</v>
      </c>
      <c r="D122" s="23" t="s">
        <v>59</v>
      </c>
      <c r="F122" s="82" t="str">
        <f>VLOOKUP(B122,[3]Sheet1!B$1:C$346,2,FALSE)</f>
        <v>Packing control</v>
      </c>
    </row>
    <row r="123" spans="1:6" x14ac:dyDescent="0.35">
      <c r="A123" s="59" t="s">
        <v>1290</v>
      </c>
      <c r="B123" s="59" t="s">
        <v>1696</v>
      </c>
      <c r="C123" s="23" t="s">
        <v>1292</v>
      </c>
      <c r="D123" s="23" t="s">
        <v>1292</v>
      </c>
      <c r="F123" s="82" t="str">
        <f>VLOOKUP(B123,[3]Sheet1!B$1:C$346,2,FALSE)</f>
        <v>Requirements class</v>
      </c>
    </row>
    <row r="124" spans="1:6" x14ac:dyDescent="0.35">
      <c r="A124" s="60" t="s">
        <v>874</v>
      </c>
      <c r="B124" s="59" t="s">
        <v>875</v>
      </c>
      <c r="C124" s="23" t="s">
        <v>686</v>
      </c>
      <c r="D124" s="23" t="s">
        <v>59</v>
      </c>
      <c r="F124" s="82" t="str">
        <f>VLOOKUP(B124,[3]Sheet1!B$1:C$346,2,FALSE)</f>
        <v>ID: Item with active credit function / relevant for credit</v>
      </c>
    </row>
    <row r="125" spans="1:6" x14ac:dyDescent="0.35">
      <c r="A125" s="60" t="s">
        <v>1697</v>
      </c>
      <c r="B125" s="59" t="s">
        <v>1698</v>
      </c>
      <c r="C125" s="29">
        <v>0</v>
      </c>
      <c r="D125" s="29">
        <v>0</v>
      </c>
      <c r="F125" s="82" t="str">
        <f>VLOOKUP(B125,[3]Sheet1!B$1:C$346,2,FALSE)</f>
        <v>Cumulative batch quantity of all split items (in StckUnit)</v>
      </c>
    </row>
    <row r="126" spans="1:6" x14ac:dyDescent="0.35">
      <c r="A126" s="60" t="s">
        <v>1699</v>
      </c>
      <c r="B126" s="59" t="s">
        <v>1700</v>
      </c>
      <c r="C126" s="51">
        <v>0</v>
      </c>
      <c r="D126" s="51">
        <v>0</v>
      </c>
      <c r="F126" s="82" t="str">
        <f>VLOOKUP(B126,[3]Sheet1!B$1:C$346,2,FALSE)</f>
        <v>Cumulative gross weight of all batch split items</v>
      </c>
    </row>
    <row r="127" spans="1:6" x14ac:dyDescent="0.35">
      <c r="A127" s="60" t="s">
        <v>1701</v>
      </c>
      <c r="B127" s="59" t="s">
        <v>1702</v>
      </c>
      <c r="C127" s="51">
        <v>0</v>
      </c>
      <c r="D127" s="51">
        <v>0</v>
      </c>
      <c r="F127" s="82" t="str">
        <f>VLOOKUP(B127,[3]Sheet1!B$1:C$346,2,FALSE)</f>
        <v>Cumulative net weight of all batch split items</v>
      </c>
    </row>
    <row r="128" spans="1:6" x14ac:dyDescent="0.35">
      <c r="A128" s="60" t="s">
        <v>1703</v>
      </c>
      <c r="B128" s="59" t="s">
        <v>1704</v>
      </c>
      <c r="C128" s="51">
        <v>0</v>
      </c>
      <c r="D128" s="51">
        <v>0</v>
      </c>
      <c r="F128" s="82" t="str">
        <f>VLOOKUP(B128,[3]Sheet1!B$1:C$346,2,FALSE)</f>
        <v>Cumulative volume of all batch split items</v>
      </c>
    </row>
    <row r="129" spans="1:6" x14ac:dyDescent="0.35">
      <c r="A129" s="59" t="s">
        <v>1705</v>
      </c>
      <c r="B129" s="59" t="s">
        <v>1706</v>
      </c>
      <c r="C129" s="23" t="s">
        <v>53</v>
      </c>
      <c r="D129" s="23" t="s">
        <v>53</v>
      </c>
      <c r="F129" s="82" t="str">
        <f>VLOOKUP(B129,[3]Sheet1!B$1:C$346,2,FALSE)</f>
        <v>Higher-Level Item of Batch Split Item</v>
      </c>
    </row>
    <row r="130" spans="1:6" x14ac:dyDescent="0.35">
      <c r="A130" s="60" t="s">
        <v>878</v>
      </c>
      <c r="B130" s="59" t="s">
        <v>879</v>
      </c>
      <c r="C130" s="23" t="s">
        <v>53</v>
      </c>
      <c r="D130" s="23" t="s">
        <v>53</v>
      </c>
      <c r="F130" s="82" t="str">
        <f>VLOOKUP(B130,[3]Sheet1!B$1:C$346,2,FALSE)</f>
        <v>Configuration</v>
      </c>
    </row>
    <row r="131" spans="1:6" x14ac:dyDescent="0.35">
      <c r="A131" s="59" t="s">
        <v>880</v>
      </c>
      <c r="B131" s="59" t="s">
        <v>881</v>
      </c>
      <c r="C131" s="23" t="s">
        <v>53</v>
      </c>
      <c r="D131" s="23" t="s">
        <v>53</v>
      </c>
      <c r="F131" s="82" t="str">
        <f>VLOOKUP(B131,[3]Sheet1!B$1:C$346,2,FALSE)</f>
        <v>Internal object number of the batch classification</v>
      </c>
    </row>
    <row r="132" spans="1:6" x14ac:dyDescent="0.35">
      <c r="A132" s="59" t="s">
        <v>888</v>
      </c>
      <c r="B132" s="59" t="s">
        <v>889</v>
      </c>
      <c r="C132" s="29">
        <v>0</v>
      </c>
      <c r="D132" s="29">
        <v>0</v>
      </c>
      <c r="F132" s="82" t="str">
        <f>VLOOKUP(B132,[3]Sheet1!B$1:C$346,2,FALSE)</f>
        <v>Number of serial numbers</v>
      </c>
    </row>
    <row r="133" spans="1:6" x14ac:dyDescent="0.35">
      <c r="A133" s="59" t="s">
        <v>886</v>
      </c>
      <c r="B133" s="59" t="s">
        <v>887</v>
      </c>
      <c r="C133" s="23" t="s">
        <v>59</v>
      </c>
      <c r="D133" s="23" t="s">
        <v>59</v>
      </c>
      <c r="F133" s="82" t="str">
        <f>VLOOKUP(B133,[3]Sheet1!B$1:C$346,2,FALSE)</f>
        <v>Serial Number Profile</v>
      </c>
    </row>
    <row r="134" spans="1:6" x14ac:dyDescent="0.35">
      <c r="A134" s="59" t="s">
        <v>719</v>
      </c>
      <c r="B134" s="59" t="s">
        <v>1707</v>
      </c>
      <c r="C134" s="23" t="s">
        <v>59</v>
      </c>
      <c r="D134" s="23" t="s">
        <v>59</v>
      </c>
      <c r="F134" s="82" t="str">
        <f>VLOOKUP(B134,[3]Sheet1!B$1:C$346,2,FALSE)</f>
        <v>Weight Unit</v>
      </c>
    </row>
    <row r="135" spans="1:6" x14ac:dyDescent="0.35">
      <c r="A135" s="59" t="s">
        <v>724</v>
      </c>
      <c r="B135" s="59" t="s">
        <v>1708</v>
      </c>
      <c r="C135" s="23" t="s">
        <v>59</v>
      </c>
      <c r="D135" s="23" t="s">
        <v>59</v>
      </c>
      <c r="F135" s="82" t="str">
        <f>VLOOKUP(B135,[3]Sheet1!B$1:C$346,2,FALSE)</f>
        <v>Volume unit</v>
      </c>
    </row>
    <row r="136" spans="1:6" x14ac:dyDescent="0.35">
      <c r="A136" s="59" t="s">
        <v>863</v>
      </c>
      <c r="B136" s="59" t="s">
        <v>864</v>
      </c>
      <c r="C136" s="23" t="s">
        <v>59</v>
      </c>
      <c r="D136" s="23" t="s">
        <v>59</v>
      </c>
      <c r="F136" s="82" t="str">
        <f>VLOOKUP(B136,[3]Sheet1!B$1:C$346,2,FALSE)</f>
        <v>BOM explosion number</v>
      </c>
    </row>
    <row r="137" spans="1:6" x14ac:dyDescent="0.35">
      <c r="A137" s="59" t="s">
        <v>1709</v>
      </c>
      <c r="B137" s="59" t="s">
        <v>1710</v>
      </c>
      <c r="C137" s="23" t="s">
        <v>53</v>
      </c>
      <c r="D137" s="23" t="s">
        <v>53</v>
      </c>
      <c r="F137" s="82" t="str">
        <f>VLOOKUP(B137,[3]Sheet1!B$1:C$346,2,FALSE)</f>
        <v>Internal delivery schedule number</v>
      </c>
    </row>
    <row r="138" spans="1:6" x14ac:dyDescent="0.35">
      <c r="A138" s="59" t="s">
        <v>1244</v>
      </c>
      <c r="B138" s="59" t="s">
        <v>1245</v>
      </c>
      <c r="C138" s="23" t="s">
        <v>59</v>
      </c>
      <c r="D138" s="23" t="s">
        <v>59</v>
      </c>
      <c r="F138" s="82" t="str">
        <f>VLOOKUP(B138,[3]Sheet1!B$1:C$346,2,FALSE)</f>
        <v>Release type</v>
      </c>
    </row>
    <row r="139" spans="1:6" x14ac:dyDescent="0.35">
      <c r="A139" s="59" t="s">
        <v>191</v>
      </c>
      <c r="B139" s="59" t="s">
        <v>192</v>
      </c>
      <c r="C139" s="23" t="s">
        <v>59</v>
      </c>
      <c r="D139" s="23" t="s">
        <v>59</v>
      </c>
      <c r="F139" s="82" t="str">
        <f>VLOOKUP(B139,[3]Sheet1!B$1:C$346,2,FALSE)</f>
        <v>Usage Indicator</v>
      </c>
    </row>
    <row r="140" spans="1:6" x14ac:dyDescent="0.35">
      <c r="A140" s="59" t="s">
        <v>1711</v>
      </c>
      <c r="B140" s="59" t="s">
        <v>1712</v>
      </c>
      <c r="C140" s="23" t="s">
        <v>53</v>
      </c>
      <c r="D140" s="23" t="s">
        <v>53</v>
      </c>
      <c r="F140" s="82" t="str">
        <f>VLOOKUP(B140,[3]Sheet1!B$1:C$346,2,FALSE)</f>
        <v>Inspection Lot Number</v>
      </c>
    </row>
    <row r="141" spans="1:6" x14ac:dyDescent="0.35">
      <c r="A141" s="60" t="s">
        <v>1713</v>
      </c>
      <c r="B141" s="59" t="s">
        <v>1714</v>
      </c>
      <c r="C141" s="23" t="s">
        <v>53</v>
      </c>
      <c r="D141" s="23" t="s">
        <v>53</v>
      </c>
      <c r="F141" s="82" t="str">
        <f>VLOOKUP(B141,[3]Sheet1!B$1:C$346,2,FALSE)</f>
        <v>Partial lot number</v>
      </c>
    </row>
    <row r="142" spans="1:6" x14ac:dyDescent="0.35">
      <c r="A142" s="59" t="s">
        <v>890</v>
      </c>
      <c r="B142" s="59" t="s">
        <v>891</v>
      </c>
      <c r="C142" s="23" t="s">
        <v>59</v>
      </c>
      <c r="D142" s="23" t="s">
        <v>59</v>
      </c>
      <c r="F142" s="82" t="str">
        <f>VLOOKUP(B142,[3]Sheet1!B$1:C$346,2,FALSE)</f>
        <v>Customer has not posted goods receipt</v>
      </c>
    </row>
    <row r="143" spans="1:6" x14ac:dyDescent="0.35">
      <c r="A143" s="59" t="s">
        <v>892</v>
      </c>
      <c r="B143" s="59" t="s">
        <v>893</v>
      </c>
      <c r="C143" s="23" t="s">
        <v>59</v>
      </c>
      <c r="D143" s="23" t="s">
        <v>59</v>
      </c>
      <c r="F143" s="82" t="str">
        <f>VLOOKUP(B143,[3]Sheet1!B$1:C$346,2,FALSE)</f>
        <v>Material Group: Packaging Materials</v>
      </c>
    </row>
    <row r="144" spans="1:6" x14ac:dyDescent="0.35">
      <c r="A144" s="59" t="s">
        <v>197</v>
      </c>
      <c r="B144" s="59" t="s">
        <v>1715</v>
      </c>
      <c r="C144" s="23" t="s">
        <v>59</v>
      </c>
      <c r="D144" s="23" t="s">
        <v>59</v>
      </c>
      <c r="F144" s="82" t="str">
        <f>VLOOKUP(B144,[3]Sheet1!B$1:C$346,2,FALSE)</f>
        <v>Object Number at Header Level</v>
      </c>
    </row>
    <row r="145" spans="1:6" x14ac:dyDescent="0.35">
      <c r="A145" s="59" t="s">
        <v>865</v>
      </c>
      <c r="B145" s="59" t="s">
        <v>1716</v>
      </c>
      <c r="C145" s="23" t="s">
        <v>59</v>
      </c>
      <c r="D145" s="23" t="s">
        <v>59</v>
      </c>
      <c r="F145" s="82" t="str">
        <f>VLOOKUP(B145,[3]Sheet1!B$1:C$346,2,FALSE)</f>
        <v>Object Number at Item Level</v>
      </c>
    </row>
    <row r="146" spans="1:6" x14ac:dyDescent="0.35">
      <c r="A146" s="59" t="s">
        <v>1267</v>
      </c>
      <c r="B146" s="59" t="s">
        <v>1268</v>
      </c>
      <c r="C146" s="23" t="s">
        <v>59</v>
      </c>
      <c r="D146" s="23" t="s">
        <v>59</v>
      </c>
      <c r="F146" s="82" t="str">
        <f>VLOOKUP(B146,[3]Sheet1!B$1:C$346,2,FALSE)</f>
        <v>Customer Engineering Change Status</v>
      </c>
    </row>
    <row r="147" spans="1:6" x14ac:dyDescent="0.35">
      <c r="A147" s="59" t="s">
        <v>777</v>
      </c>
      <c r="B147" s="59" t="s">
        <v>778</v>
      </c>
      <c r="C147" s="23" t="s">
        <v>59</v>
      </c>
      <c r="D147" s="23" t="s">
        <v>59</v>
      </c>
      <c r="F147" s="82" t="str">
        <f>VLOOKUP(B147,[3]Sheet1!B$1:C$346,2,FALSE)</f>
        <v>Returns Item</v>
      </c>
    </row>
    <row r="148" spans="1:6" x14ac:dyDescent="0.35">
      <c r="A148" s="59" t="s">
        <v>896</v>
      </c>
      <c r="B148" s="59" t="s">
        <v>897</v>
      </c>
      <c r="C148" s="23" t="s">
        <v>59</v>
      </c>
      <c r="D148" s="23" t="s">
        <v>59</v>
      </c>
      <c r="F148" s="82" t="str">
        <f>VLOOKUP(B148,[3]Sheet1!B$1:C$346,2,FALSE)</f>
        <v>ID for material determination</v>
      </c>
    </row>
    <row r="149" spans="1:6" x14ac:dyDescent="0.35">
      <c r="A149" s="60" t="s">
        <v>898</v>
      </c>
      <c r="B149" s="59" t="s">
        <v>899</v>
      </c>
      <c r="C149" s="23" t="s">
        <v>59</v>
      </c>
      <c r="D149" s="23" t="s">
        <v>804</v>
      </c>
      <c r="F149" s="82" t="str">
        <f>VLOOKUP(B149,[3]Sheet1!B$1:C$346,2,FALSE)</f>
        <v>ID for higher-level item usage</v>
      </c>
    </row>
    <row r="150" spans="1:6" x14ac:dyDescent="0.35">
      <c r="A150" s="59" t="s">
        <v>1717</v>
      </c>
      <c r="B150" s="59" t="s">
        <v>1718</v>
      </c>
      <c r="C150" s="23" t="s">
        <v>59</v>
      </c>
      <c r="D150" s="23" t="s">
        <v>59</v>
      </c>
      <c r="F150" s="82" t="str">
        <f>VLOOKUP(B150,[3]Sheet1!B$1:C$346,2,FALSE)</f>
        <v>Receiving Point</v>
      </c>
    </row>
    <row r="151" spans="1:6" x14ac:dyDescent="0.35">
      <c r="A151" s="59" t="s">
        <v>1719</v>
      </c>
      <c r="B151" s="59" t="s">
        <v>1720</v>
      </c>
      <c r="C151" s="23" t="s">
        <v>59</v>
      </c>
      <c r="D151" s="23" t="s">
        <v>59</v>
      </c>
      <c r="F151" s="82" t="str">
        <f>VLOOKUP(B151,[3]Sheet1!B$1:C$346,2,FALSE)</f>
        <v>Department number</v>
      </c>
    </row>
    <row r="152" spans="1:6" x14ac:dyDescent="0.35">
      <c r="A152" s="59" t="s">
        <v>50</v>
      </c>
      <c r="B152" s="59" t="s">
        <v>1721</v>
      </c>
      <c r="C152" s="23" t="s">
        <v>59</v>
      </c>
      <c r="D152" s="23" t="s">
        <v>59</v>
      </c>
      <c r="F152" s="82" t="str">
        <f>VLOOKUP(B152,[3]Sheet1!B$1:C$346,2,FALSE)</f>
        <v>Picking is subject to confirmation</v>
      </c>
    </row>
    <row r="153" spans="1:6" x14ac:dyDescent="0.35">
      <c r="A153" s="59" t="s">
        <v>907</v>
      </c>
      <c r="B153" s="59" t="s">
        <v>908</v>
      </c>
      <c r="C153" s="24"/>
      <c r="D153" s="24"/>
      <c r="F153" s="82" t="str">
        <f>VLOOKUP(B153,[3]Sheet1!B$1:C$346,2,FALSE)</f>
        <v>Statistics date</v>
      </c>
    </row>
    <row r="154" spans="1:6" x14ac:dyDescent="0.35">
      <c r="A154" s="59" t="s">
        <v>966</v>
      </c>
      <c r="B154" s="59" t="s">
        <v>1722</v>
      </c>
      <c r="C154" s="23" t="s">
        <v>59</v>
      </c>
      <c r="D154" s="23" t="s">
        <v>59</v>
      </c>
      <c r="F154" s="82" t="str">
        <f>VLOOKUP(B154,[3]Sheet1!B$1:C$346,2,FALSE)</f>
        <v>Promotion</v>
      </c>
    </row>
    <row r="155" spans="1:6" x14ac:dyDescent="0.35">
      <c r="A155" s="59" t="s">
        <v>912</v>
      </c>
      <c r="B155" s="59" t="s">
        <v>1723</v>
      </c>
      <c r="C155" s="23" t="s">
        <v>59</v>
      </c>
      <c r="D155" s="23" t="s">
        <v>59</v>
      </c>
      <c r="F155" s="82" t="str">
        <f>VLOOKUP(B155,[3]Sheet1!B$1:C$346,2,FALSE)</f>
        <v>Number of condition record from batch determination</v>
      </c>
    </row>
    <row r="156" spans="1:6" x14ac:dyDescent="0.35">
      <c r="A156" s="59" t="s">
        <v>334</v>
      </c>
      <c r="B156" s="59" t="s">
        <v>911</v>
      </c>
      <c r="C156" s="23" t="s">
        <v>59</v>
      </c>
      <c r="D156" s="23" t="s">
        <v>59</v>
      </c>
      <c r="F156" s="82" t="str">
        <f>VLOOKUP(B156,[3]Sheet1!B$1:C$346,2,FALSE)</f>
        <v>Preference indicator in export/import</v>
      </c>
    </row>
    <row r="157" spans="1:6" x14ac:dyDescent="0.35">
      <c r="A157" s="59" t="s">
        <v>909</v>
      </c>
      <c r="B157" s="59" t="s">
        <v>910</v>
      </c>
      <c r="C157" s="23" t="s">
        <v>59</v>
      </c>
      <c r="D157" s="23" t="s">
        <v>59</v>
      </c>
      <c r="F157" s="82" t="str">
        <f>VLOOKUP(B157,[3]Sheet1!B$1:C$346,2,FALSE)</f>
        <v>Business Transaction Type</v>
      </c>
    </row>
    <row r="158" spans="1:6" x14ac:dyDescent="0.35">
      <c r="A158" s="59" t="s">
        <v>914</v>
      </c>
      <c r="B158" s="59" t="s">
        <v>915</v>
      </c>
      <c r="C158" s="23" t="s">
        <v>53</v>
      </c>
      <c r="D158" s="23" t="s">
        <v>53</v>
      </c>
      <c r="F158" s="82" t="str">
        <f>VLOOKUP(B158,[3]Sheet1!B$1:C$346,2,FALSE)</f>
        <v>Internal Class Number</v>
      </c>
    </row>
    <row r="159" spans="1:6" x14ac:dyDescent="0.35">
      <c r="A159" s="59" t="s">
        <v>916</v>
      </c>
      <c r="B159" s="59" t="s">
        <v>917</v>
      </c>
      <c r="C159" s="23" t="s">
        <v>53</v>
      </c>
      <c r="D159" s="23" t="s">
        <v>53</v>
      </c>
      <c r="F159" s="82" t="str">
        <f>VLOOKUP(B159,[3]Sheet1!B$1:C$346,2,FALSE)</f>
        <v>Batches: Exit to quantity proposal</v>
      </c>
    </row>
    <row r="160" spans="1:6" x14ac:dyDescent="0.35">
      <c r="A160" s="59" t="s">
        <v>1724</v>
      </c>
      <c r="B160" s="59" t="s">
        <v>1725</v>
      </c>
      <c r="C160" s="23" t="s">
        <v>59</v>
      </c>
      <c r="D160" s="23" t="s">
        <v>59</v>
      </c>
      <c r="F160" s="82" t="str">
        <f>VLOOKUP(B160,[3]Sheet1!B$1:C$346,2,FALSE)</f>
        <v>Allocation Table Number</v>
      </c>
    </row>
    <row r="161" spans="1:6" x14ac:dyDescent="0.35">
      <c r="A161" s="59" t="s">
        <v>1044</v>
      </c>
      <c r="B161" s="59" t="s">
        <v>1726</v>
      </c>
      <c r="C161" s="23" t="s">
        <v>53</v>
      </c>
      <c r="D161" s="23" t="s">
        <v>53</v>
      </c>
      <c r="F161" s="82" t="str">
        <f>VLOOKUP(B161,[3]Sheet1!B$1:C$346,2,FALSE)</f>
        <v>Item number of allocation table</v>
      </c>
    </row>
    <row r="162" spans="1:6" x14ac:dyDescent="0.35">
      <c r="A162" s="60" t="s">
        <v>1727</v>
      </c>
      <c r="B162" s="59" t="s">
        <v>1728</v>
      </c>
      <c r="C162" s="54">
        <v>980</v>
      </c>
      <c r="D162" s="54">
        <v>20</v>
      </c>
      <c r="F162" s="82" t="str">
        <f>VLOOKUP(B162,[3]Sheet1!B$1:C$346,2,FALSE)</f>
        <v>Internal field/ Do not use     / LFIMG in float / MUM</v>
      </c>
    </row>
    <row r="163" spans="1:6" x14ac:dyDescent="0.35">
      <c r="A163" s="60" t="s">
        <v>1729</v>
      </c>
      <c r="B163" s="59" t="s">
        <v>1730</v>
      </c>
      <c r="C163" s="54">
        <v>980</v>
      </c>
      <c r="D163" s="54">
        <v>20</v>
      </c>
      <c r="F163" s="82" t="str">
        <f>VLOOKUP(B163,[3]Sheet1!B$1:C$346,2,FALSE)</f>
        <v>Internal field/ Do not use     / LGMNG in float / MUM</v>
      </c>
    </row>
    <row r="164" spans="1:6" x14ac:dyDescent="0.35">
      <c r="A164" s="60" t="s">
        <v>1731</v>
      </c>
      <c r="B164" s="59" t="s">
        <v>1732</v>
      </c>
      <c r="C164" s="54">
        <v>0</v>
      </c>
      <c r="D164" s="54">
        <v>0</v>
      </c>
      <c r="F164" s="82" t="str">
        <f>VLOOKUP(B164,[3]Sheet1!B$1:C$346,2,FALSE)</f>
        <v>Internal field/ Do not use     / KCMENG in float / MUM</v>
      </c>
    </row>
    <row r="165" spans="1:6" x14ac:dyDescent="0.35">
      <c r="A165" s="59" t="s">
        <v>1733</v>
      </c>
      <c r="B165" s="59" t="s">
        <v>1734</v>
      </c>
      <c r="C165" s="23" t="s">
        <v>59</v>
      </c>
      <c r="D165" s="23" t="s">
        <v>59</v>
      </c>
      <c r="F165" s="82" t="str">
        <f>VLOOKUP(B165,[3]Sheet1!B$1:C$346,2,FALSE)</f>
        <v>Environmentally Relevant</v>
      </c>
    </row>
    <row r="166" spans="1:6" x14ac:dyDescent="0.35">
      <c r="A166" s="59" t="s">
        <v>840</v>
      </c>
      <c r="B166" s="59" t="s">
        <v>841</v>
      </c>
      <c r="C166" s="51">
        <v>0</v>
      </c>
      <c r="D166" s="51">
        <v>0</v>
      </c>
      <c r="F166" s="82" t="str">
        <f>VLOOKUP(B166,[3]Sheet1!B$1:C$346,2,FALSE)</f>
        <v>Component quantity</v>
      </c>
    </row>
    <row r="167" spans="1:6" x14ac:dyDescent="0.35">
      <c r="A167" s="59" t="s">
        <v>1735</v>
      </c>
      <c r="B167" s="59" t="s">
        <v>1736</v>
      </c>
      <c r="C167" s="23" t="s">
        <v>59</v>
      </c>
      <c r="D167" s="23" t="s">
        <v>59</v>
      </c>
      <c r="F167" s="82" t="str">
        <f>VLOOKUP(B167,[3]Sheet1!B$1:C$346,2,FALSE)</f>
        <v>Relevant to Allocation Table</v>
      </c>
    </row>
    <row r="168" spans="1:6" x14ac:dyDescent="0.35">
      <c r="A168" s="59" t="s">
        <v>774</v>
      </c>
      <c r="B168" s="59" t="s">
        <v>775</v>
      </c>
      <c r="C168" s="29">
        <v>0</v>
      </c>
      <c r="D168" s="29">
        <v>0</v>
      </c>
      <c r="F168" s="82" t="str">
        <f>VLOOKUP(B168,[3]Sheet1!B$1:C$346,2,FALSE)</f>
        <v>Condition Pricing Unit</v>
      </c>
    </row>
    <row r="169" spans="1:6" x14ac:dyDescent="0.35">
      <c r="A169" s="59" t="s">
        <v>655</v>
      </c>
      <c r="B169" s="59" t="s">
        <v>776</v>
      </c>
      <c r="C169" s="23" t="s">
        <v>59</v>
      </c>
      <c r="D169" s="23" t="s">
        <v>59</v>
      </c>
      <c r="F169" s="82" t="str">
        <f>VLOOKUP(B169,[3]Sheet1!B$1:C$346,2,FALSE)</f>
        <v>Condition Unit</v>
      </c>
    </row>
    <row r="170" spans="1:6" x14ac:dyDescent="0.35">
      <c r="A170" s="59" t="s">
        <v>772</v>
      </c>
      <c r="B170" s="59" t="s">
        <v>773</v>
      </c>
      <c r="C170" s="26">
        <v>0</v>
      </c>
      <c r="D170" s="26">
        <v>0</v>
      </c>
      <c r="F170" s="82" t="str">
        <f>VLOOKUP(B170,[3]Sheet1!B$1:C$346,2,FALSE)</f>
        <v>Net Price</v>
      </c>
    </row>
    <row r="171" spans="1:6" x14ac:dyDescent="0.35">
      <c r="A171" s="59" t="s">
        <v>68</v>
      </c>
      <c r="B171" s="59" t="s">
        <v>69</v>
      </c>
      <c r="C171" s="26">
        <v>0</v>
      </c>
      <c r="D171" s="26">
        <v>0</v>
      </c>
      <c r="F171" s="82" t="str">
        <f>VLOOKUP(B171,[3]Sheet1!B$1:C$346,2,FALSE)</f>
        <v>Net Value in Document Currency</v>
      </c>
    </row>
    <row r="172" spans="1:6" x14ac:dyDescent="0.35">
      <c r="A172" s="59" t="s">
        <v>905</v>
      </c>
      <c r="B172" s="59" t="s">
        <v>906</v>
      </c>
      <c r="C172" s="23" t="s">
        <v>59</v>
      </c>
      <c r="D172" s="23" t="s">
        <v>59</v>
      </c>
      <c r="F172" s="82" t="str">
        <f>VLOOKUP(B172,[3]Sheet1!B$1:C$346,2,FALSE)</f>
        <v>Statistical Values</v>
      </c>
    </row>
    <row r="173" spans="1:6" x14ac:dyDescent="0.35">
      <c r="A173" s="59" t="s">
        <v>1737</v>
      </c>
      <c r="B173" s="59" t="s">
        <v>1738</v>
      </c>
      <c r="C173" s="23" t="s">
        <v>970</v>
      </c>
      <c r="D173" s="23" t="s">
        <v>970</v>
      </c>
      <c r="F173" s="82" t="str">
        <f>VLOOKUP(B173,[3]Sheet1!B$1:C$346,2,FALSE)</f>
        <v>Movement Indicator</v>
      </c>
    </row>
    <row r="174" spans="1:6" x14ac:dyDescent="0.35">
      <c r="A174" s="59" t="s">
        <v>937</v>
      </c>
      <c r="B174" s="59" t="s">
        <v>938</v>
      </c>
      <c r="C174" s="23" t="s">
        <v>59</v>
      </c>
      <c r="D174" s="23" t="s">
        <v>59</v>
      </c>
      <c r="F174" s="82" t="str">
        <f>VLOOKUP(B174,[3]Sheet1!B$1:C$346,2,FALSE)</f>
        <v>Material freight group</v>
      </c>
    </row>
    <row r="175" spans="1:6" x14ac:dyDescent="0.35">
      <c r="A175" s="59" t="s">
        <v>50</v>
      </c>
      <c r="B175" s="59" t="s">
        <v>1739</v>
      </c>
      <c r="C175" s="23" t="s">
        <v>59</v>
      </c>
      <c r="D175" s="23" t="s">
        <v>59</v>
      </c>
      <c r="F175" s="82" t="str">
        <f>VLOOKUP(B175,[3]Sheet1!B$1:C$346,2,FALSE)</f>
        <v>Pack accumulated batches / movement type item</v>
      </c>
    </row>
    <row r="176" spans="1:6" x14ac:dyDescent="0.35">
      <c r="A176" s="59" t="s">
        <v>944</v>
      </c>
      <c r="B176" s="59" t="s">
        <v>945</v>
      </c>
      <c r="C176" s="23" t="s">
        <v>59</v>
      </c>
      <c r="D176" s="23" t="s">
        <v>59</v>
      </c>
      <c r="F176" s="82" t="str">
        <f>VLOOKUP(B176,[3]Sheet1!B$1:C$346,2,FALSE)</f>
        <v>Form of payment guarantee</v>
      </c>
    </row>
    <row r="177" spans="1:6" x14ac:dyDescent="0.35">
      <c r="A177" s="59" t="s">
        <v>721</v>
      </c>
      <c r="B177" s="59" t="s">
        <v>946</v>
      </c>
      <c r="C177" s="54">
        <v>0</v>
      </c>
      <c r="D177" s="54">
        <v>0</v>
      </c>
      <c r="F177" s="82" t="str">
        <f>VLOOKUP(B177,[3]Sheet1!B$1:C$346,2,FALSE)</f>
        <v>Guaranteed (factor between 0 and 1)</v>
      </c>
    </row>
    <row r="178" spans="1:6" x14ac:dyDescent="0.35">
      <c r="A178" s="59" t="s">
        <v>1269</v>
      </c>
      <c r="B178" s="59" t="s">
        <v>1270</v>
      </c>
      <c r="C178" s="25">
        <v>0.20890046296296</v>
      </c>
      <c r="D178" s="25">
        <v>0.20890046296296</v>
      </c>
      <c r="F178" s="82" t="str">
        <f>VLOOKUP(B178,[3]Sheet1!B$1:C$346,2,FALSE)</f>
        <v>Material Staging Time (Local, Relating to a Plant)</v>
      </c>
    </row>
    <row r="179" spans="1:6" x14ac:dyDescent="0.35">
      <c r="A179" s="59" t="s">
        <v>954</v>
      </c>
      <c r="B179" s="59" t="s">
        <v>955</v>
      </c>
      <c r="C179" s="23" t="s">
        <v>59</v>
      </c>
      <c r="D179" s="23" t="s">
        <v>59</v>
      </c>
      <c r="F179" s="82" t="str">
        <f>VLOOKUP(B179,[3]Sheet1!B$1:C$346,2,FALSE)</f>
        <v>Value Contract No.</v>
      </c>
    </row>
    <row r="180" spans="1:6" x14ac:dyDescent="0.35">
      <c r="A180" s="59" t="s">
        <v>956</v>
      </c>
      <c r="B180" s="59" t="s">
        <v>957</v>
      </c>
      <c r="C180" s="23" t="s">
        <v>53</v>
      </c>
      <c r="D180" s="23" t="s">
        <v>53</v>
      </c>
      <c r="F180" s="82" t="str">
        <f>VLOOKUP(B180,[3]Sheet1!B$1:C$346,2,FALSE)</f>
        <v>Value Contract Item</v>
      </c>
    </row>
    <row r="181" spans="1:6" x14ac:dyDescent="0.35">
      <c r="A181" s="59" t="s">
        <v>947</v>
      </c>
      <c r="B181" s="59" t="s">
        <v>948</v>
      </c>
      <c r="C181" s="23" t="s">
        <v>59</v>
      </c>
      <c r="D181" s="23" t="s">
        <v>59</v>
      </c>
      <c r="F181" s="82" t="str">
        <f>VLOOKUP(B181,[3]Sheet1!B$1:C$346,2,FALSE)</f>
        <v>CFOP Code and Extension</v>
      </c>
    </row>
    <row r="182" spans="1:6" x14ac:dyDescent="0.35">
      <c r="A182" s="59" t="s">
        <v>949</v>
      </c>
      <c r="B182" s="59" t="s">
        <v>950</v>
      </c>
      <c r="C182" s="23" t="s">
        <v>59</v>
      </c>
      <c r="D182" s="23" t="s">
        <v>59</v>
      </c>
      <c r="F182" s="82" t="str">
        <f>VLOOKUP(B182,[3]Sheet1!B$1:C$346,2,FALSE)</f>
        <v>Tax law: ICMS</v>
      </c>
    </row>
    <row r="183" spans="1:6" x14ac:dyDescent="0.35">
      <c r="A183" s="59" t="s">
        <v>949</v>
      </c>
      <c r="B183" s="59" t="s">
        <v>951</v>
      </c>
      <c r="C183" s="23" t="s">
        <v>59</v>
      </c>
      <c r="D183" s="23" t="s">
        <v>59</v>
      </c>
      <c r="F183" s="82" t="str">
        <f>VLOOKUP(B183,[3]Sheet1!B$1:C$346,2,FALSE)</f>
        <v>Tax law: IPI</v>
      </c>
    </row>
    <row r="184" spans="1:6" x14ac:dyDescent="0.35">
      <c r="A184" s="59" t="s">
        <v>952</v>
      </c>
      <c r="B184" s="59" t="s">
        <v>953</v>
      </c>
      <c r="C184" s="23" t="s">
        <v>59</v>
      </c>
      <c r="D184" s="23" t="s">
        <v>59</v>
      </c>
      <c r="F184" s="82" t="str">
        <f>VLOOKUP(B184,[3]Sheet1!B$1:C$346,2,FALSE)</f>
        <v>SD tax code</v>
      </c>
    </row>
    <row r="185" spans="1:6" x14ac:dyDescent="0.35">
      <c r="A185" s="59" t="s">
        <v>657</v>
      </c>
      <c r="B185" s="59" t="s">
        <v>1740</v>
      </c>
      <c r="C185" s="23" t="s">
        <v>59</v>
      </c>
      <c r="D185" s="23" t="s">
        <v>59</v>
      </c>
      <c r="F185" s="82" t="str">
        <f>VLOOKUP(B185,[3]Sheet1!B$1:C$346,2,FALSE)</f>
        <v>Indicator for situation</v>
      </c>
    </row>
    <row r="186" spans="1:6" x14ac:dyDescent="0.35">
      <c r="A186" s="59" t="s">
        <v>1174</v>
      </c>
      <c r="B186" s="59" t="s">
        <v>1741</v>
      </c>
      <c r="C186" s="23" t="s">
        <v>53</v>
      </c>
      <c r="D186" s="23" t="s">
        <v>53</v>
      </c>
      <c r="F186" s="82" t="str">
        <f>VLOOKUP(B186,[3]Sheet1!B$1:C$346,2,FALSE)</f>
        <v>Number of reservation/dependent requirements</v>
      </c>
    </row>
    <row r="187" spans="1:6" x14ac:dyDescent="0.35">
      <c r="A187" s="59" t="s">
        <v>1044</v>
      </c>
      <c r="B187" s="59" t="s">
        <v>1742</v>
      </c>
      <c r="C187" s="23" t="s">
        <v>53</v>
      </c>
      <c r="D187" s="23" t="s">
        <v>53</v>
      </c>
      <c r="F187" s="82" t="str">
        <f>VLOOKUP(B187,[3]Sheet1!B$1:C$346,2,FALSE)</f>
        <v>Item Number of Reservation / Dependent Requirements</v>
      </c>
    </row>
    <row r="188" spans="1:6" x14ac:dyDescent="0.35">
      <c r="A188" s="59" t="s">
        <v>1743</v>
      </c>
      <c r="B188" s="59" t="s">
        <v>1744</v>
      </c>
      <c r="C188" s="23" t="s">
        <v>59</v>
      </c>
      <c r="D188" s="23" t="s">
        <v>59</v>
      </c>
      <c r="F188" s="82" t="str">
        <f>VLOOKUP(B188,[3]Sheet1!B$1:C$346,2,FALSE)</f>
        <v>Record type</v>
      </c>
    </row>
    <row r="189" spans="1:6" x14ac:dyDescent="0.35">
      <c r="A189" s="59" t="s">
        <v>941</v>
      </c>
      <c r="B189" s="59" t="s">
        <v>942</v>
      </c>
      <c r="C189" s="23" t="s">
        <v>59</v>
      </c>
      <c r="D189" s="23" t="s">
        <v>59</v>
      </c>
      <c r="F189" s="82" t="str">
        <f>VLOOKUP(B189,[3]Sheet1!B$1:C$346,2,FALSE)</f>
        <v>KANBAN/Sequence Number</v>
      </c>
    </row>
    <row r="190" spans="1:6" x14ac:dyDescent="0.35">
      <c r="A190" s="59" t="s">
        <v>970</v>
      </c>
      <c r="B190" s="59" t="s">
        <v>971</v>
      </c>
      <c r="C190" s="23" t="s">
        <v>59</v>
      </c>
      <c r="D190" s="23" t="s">
        <v>59</v>
      </c>
      <c r="F190" s="82" t="str">
        <f>VLOOKUP(B190,[3]Sheet1!B$1:C$346,2,FALSE)</f>
        <v>ID: Leading unit of measure for completing a transaction</v>
      </c>
    </row>
    <row r="191" spans="1:6" x14ac:dyDescent="0.35">
      <c r="A191" s="59" t="s">
        <v>1745</v>
      </c>
      <c r="B191" s="59" t="s">
        <v>1746</v>
      </c>
      <c r="C191" s="23" t="s">
        <v>59</v>
      </c>
      <c r="D191" s="23" t="s">
        <v>59</v>
      </c>
      <c r="F191" s="82" t="str">
        <f>VLOOKUP(B191,[3]Sheet1!B$1:C$346,2,FALSE)</f>
        <v>Dangerous Goods Indicator Profile</v>
      </c>
    </row>
    <row r="192" spans="1:6" x14ac:dyDescent="0.35">
      <c r="A192" s="60" t="s">
        <v>1747</v>
      </c>
      <c r="B192" s="59" t="s">
        <v>1748</v>
      </c>
      <c r="C192" s="29">
        <v>0</v>
      </c>
      <c r="D192" s="29">
        <v>0</v>
      </c>
      <c r="F192" s="82" t="str">
        <f>VLOOKUP(B192,[3]Sheet1!B$1:C$346,2,FALSE)</f>
        <v>Cumulative batch quantity of all split items in sales units</v>
      </c>
    </row>
    <row r="193" spans="1:6" x14ac:dyDescent="0.35">
      <c r="A193" s="60" t="s">
        <v>1749</v>
      </c>
      <c r="B193" s="59" t="s">
        <v>1750</v>
      </c>
      <c r="C193" s="54">
        <v>0</v>
      </c>
      <c r="D193" s="54">
        <v>0</v>
      </c>
      <c r="F193" s="82" t="str">
        <f>VLOOKUP(B193,[3]Sheet1!B$1:C$346,2,FALSE)</f>
        <v>Cumulated batch split quantity in VRKME and float</v>
      </c>
    </row>
    <row r="194" spans="1:6" x14ac:dyDescent="0.35">
      <c r="A194" s="59" t="s">
        <v>960</v>
      </c>
      <c r="B194" s="59" t="s">
        <v>961</v>
      </c>
      <c r="C194" s="23" t="s">
        <v>59</v>
      </c>
      <c r="D194" s="23" t="s">
        <v>59</v>
      </c>
      <c r="F194" s="82" t="str">
        <f>VLOOKUP(B194,[3]Sheet1!B$1:C$346,2,FALSE)</f>
        <v>Valuation of Special Stock</v>
      </c>
    </row>
    <row r="195" spans="1:6" x14ac:dyDescent="0.35">
      <c r="A195" s="60" t="s">
        <v>1751</v>
      </c>
      <c r="B195" s="59" t="s">
        <v>1752</v>
      </c>
      <c r="C195" s="23" t="s">
        <v>53</v>
      </c>
      <c r="D195" s="23" t="s">
        <v>53</v>
      </c>
      <c r="F195" s="82" t="str">
        <f>VLOOKUP(B195,[3]Sheet1!B$1:C$346,2,FALSE)</f>
        <v>Project (internal)</v>
      </c>
    </row>
    <row r="196" spans="1:6" x14ac:dyDescent="0.35">
      <c r="A196" s="59" t="s">
        <v>1753</v>
      </c>
      <c r="B196" s="59" t="s">
        <v>1754</v>
      </c>
      <c r="C196" s="23" t="s">
        <v>59</v>
      </c>
      <c r="D196" s="23" t="s">
        <v>59</v>
      </c>
      <c r="F196" s="82" t="str">
        <f>VLOOKUP(B196,[3]Sheet1!B$1:C$346,2,FALSE)</f>
        <v>Withdrawal Sequence Group for Stocks</v>
      </c>
    </row>
    <row r="197" spans="1:6" x14ac:dyDescent="0.35">
      <c r="A197" s="59" t="s">
        <v>1755</v>
      </c>
      <c r="B197" s="59" t="s">
        <v>1756</v>
      </c>
      <c r="C197" s="23" t="s">
        <v>59</v>
      </c>
      <c r="D197" s="23" t="s">
        <v>59</v>
      </c>
      <c r="F197" s="82" t="str">
        <f>VLOOKUP(B197,[3]Sheet1!B$1:C$346,2,FALSE)</f>
        <v>Stock determination rule</v>
      </c>
    </row>
    <row r="198" spans="1:6" x14ac:dyDescent="0.35">
      <c r="A198" s="59" t="s">
        <v>1757</v>
      </c>
      <c r="B198" s="59" t="s">
        <v>1758</v>
      </c>
      <c r="C198" s="23" t="s">
        <v>59</v>
      </c>
      <c r="D198" s="23" t="s">
        <v>59</v>
      </c>
      <c r="F198" s="82" t="str">
        <f>VLOOKUP(B198,[3]Sheet1!B$1:C$346,2,FALSE)</f>
        <v>Indicator Inventory Management active</v>
      </c>
    </row>
    <row r="199" spans="1:6" x14ac:dyDescent="0.35">
      <c r="A199" s="59" t="s">
        <v>1759</v>
      </c>
      <c r="B199" s="59" t="s">
        <v>1760</v>
      </c>
      <c r="C199" s="23" t="s">
        <v>59</v>
      </c>
      <c r="D199" s="23" t="s">
        <v>59</v>
      </c>
      <c r="F199" s="82" t="str">
        <f>VLOOKUP(B199,[3]Sheet1!B$1:C$346,2,FALSE)</f>
        <v>Mfr part profile</v>
      </c>
    </row>
    <row r="200" spans="1:6" x14ac:dyDescent="0.35">
      <c r="A200" s="59" t="s">
        <v>1761</v>
      </c>
      <c r="B200" s="59" t="s">
        <v>1762</v>
      </c>
      <c r="C200" s="23" t="s">
        <v>59</v>
      </c>
      <c r="D200" s="23" t="s">
        <v>59</v>
      </c>
      <c r="F200" s="82" t="str">
        <f>VLOOKUP(B200,[3]Sheet1!B$1:C$346,2,FALSE)</f>
        <v>Material number corresponding to manufacturer part number</v>
      </c>
    </row>
    <row r="201" spans="1:6" x14ac:dyDescent="0.35">
      <c r="A201" s="59" t="s">
        <v>1439</v>
      </c>
      <c r="B201" s="59" t="s">
        <v>1440</v>
      </c>
      <c r="C201" s="23" t="s">
        <v>59</v>
      </c>
      <c r="D201" s="23" t="s">
        <v>59</v>
      </c>
      <c r="F201" s="82" t="str">
        <f>VLOOKUP(B201,[3]Sheet1!B$1:C$346,2,FALSE)</f>
        <v>Staging Area for Warehouse Complex</v>
      </c>
    </row>
    <row r="202" spans="1:6" x14ac:dyDescent="0.35">
      <c r="A202" s="59" t="s">
        <v>1447</v>
      </c>
      <c r="B202" s="59" t="s">
        <v>262</v>
      </c>
      <c r="C202" s="23" t="s">
        <v>1763</v>
      </c>
      <c r="D202" s="23" t="s">
        <v>1764</v>
      </c>
      <c r="F202" s="82" t="str">
        <f>VLOOKUP(B202,[3]Sheet1!B$1:C$346,2,FALSE)</f>
        <v>Worldwide unique key for LIPS-VBELN &amp; LIPS_POSNR</v>
      </c>
    </row>
    <row r="203" spans="1:6" x14ac:dyDescent="0.35">
      <c r="A203" s="59" t="s">
        <v>1765</v>
      </c>
      <c r="B203" s="59" t="s">
        <v>1766</v>
      </c>
      <c r="C203" s="23" t="s">
        <v>53</v>
      </c>
      <c r="D203" s="23" t="s">
        <v>53</v>
      </c>
      <c r="F203" s="82" t="str">
        <f>VLOOKUP(B203,[3]Sheet1!B$1:C$346,2,FALSE)</f>
        <v>Distribution delivery: Original item</v>
      </c>
    </row>
    <row r="204" spans="1:6" x14ac:dyDescent="0.35">
      <c r="A204" s="59" t="s">
        <v>1767</v>
      </c>
      <c r="B204" s="59" t="s">
        <v>1768</v>
      </c>
      <c r="C204" s="23" t="s">
        <v>53</v>
      </c>
      <c r="D204" s="23" t="s">
        <v>53</v>
      </c>
      <c r="F204" s="82" t="str">
        <f>VLOOKUP(B204,[3]Sheet1!B$1:C$346,2,FALSE)</f>
        <v>External item number</v>
      </c>
    </row>
    <row r="205" spans="1:6" x14ac:dyDescent="0.35">
      <c r="A205" s="59" t="s">
        <v>1769</v>
      </c>
      <c r="B205" s="59" t="s">
        <v>1770</v>
      </c>
      <c r="C205" s="23" t="s">
        <v>59</v>
      </c>
      <c r="D205" s="23" t="s">
        <v>59</v>
      </c>
      <c r="F205" s="82" t="str">
        <f>VLOOKUP(B205,[3]Sheet1!B$1:C$346,2,FALSE)</f>
        <v>Indicator: deactivate availability check</v>
      </c>
    </row>
    <row r="206" spans="1:6" x14ac:dyDescent="0.35">
      <c r="A206" s="59" t="s">
        <v>1771</v>
      </c>
      <c r="B206" s="59" t="s">
        <v>1772</v>
      </c>
      <c r="C206" s="23" t="s">
        <v>59</v>
      </c>
      <c r="D206" s="23" t="s">
        <v>59</v>
      </c>
      <c r="F206" s="82" t="str">
        <f>VLOOKUP(B206,[3]Sheet1!B$1:C$346,2,FALSE)</f>
        <v>Indicator: not relevant for picking</v>
      </c>
    </row>
    <row r="207" spans="1:6" x14ac:dyDescent="0.35">
      <c r="A207" s="59" t="s">
        <v>1773</v>
      </c>
      <c r="B207" s="59" t="s">
        <v>1774</v>
      </c>
      <c r="C207" s="23" t="s">
        <v>53</v>
      </c>
      <c r="D207" s="23" t="s">
        <v>53</v>
      </c>
      <c r="F207" s="82" t="str">
        <f>VLOOKUP(B207,[3]Sheet1!B$1:C$346,2,FALSE)</f>
        <v>Reference movement type for WM from material movements</v>
      </c>
    </row>
    <row r="208" spans="1:6" x14ac:dyDescent="0.35">
      <c r="A208" s="59" t="s">
        <v>978</v>
      </c>
      <c r="B208" s="59" t="s">
        <v>979</v>
      </c>
      <c r="C208" s="23" t="s">
        <v>74</v>
      </c>
      <c r="D208" s="23" t="s">
        <v>74</v>
      </c>
      <c r="F208" s="82" t="str">
        <f>VLOOKUP(B208,[3]Sheet1!B$1:C$346,2,FALSE)</f>
        <v>MRP Area</v>
      </c>
    </row>
    <row r="209" spans="1:6" x14ac:dyDescent="0.35">
      <c r="A209" s="59" t="s">
        <v>844</v>
      </c>
      <c r="B209" s="59" t="s">
        <v>1775</v>
      </c>
      <c r="C209" s="23" t="s">
        <v>59</v>
      </c>
      <c r="D209" s="23" t="s">
        <v>59</v>
      </c>
      <c r="F209" s="82" t="str">
        <f>VLOOKUP(B209,[3]Sheet1!B$1:C$346,2,FALSE)</f>
        <v>Stock Category in the Warehouse Management System</v>
      </c>
    </row>
    <row r="210" spans="1:6" x14ac:dyDescent="0.35">
      <c r="A210" s="59" t="s">
        <v>844</v>
      </c>
      <c r="B210" s="59" t="s">
        <v>1776</v>
      </c>
      <c r="C210" s="23" t="s">
        <v>59</v>
      </c>
      <c r="D210" s="23" t="s">
        <v>59</v>
      </c>
      <c r="F210" s="82" t="str">
        <f>VLOOKUP(B210,[3]Sheet1!B$1:C$346,2,FALSE)</f>
        <v>Stock Category in the Warehouse Management System</v>
      </c>
    </row>
    <row r="211" spans="1:6" x14ac:dyDescent="0.35">
      <c r="A211" s="59" t="s">
        <v>1777</v>
      </c>
      <c r="B211" s="59" t="s">
        <v>1778</v>
      </c>
      <c r="C211" s="23" t="s">
        <v>59</v>
      </c>
      <c r="D211" s="23" t="s">
        <v>59</v>
      </c>
      <c r="F211" s="82" t="str">
        <f>VLOOKUP(B211,[3]Sheet1!B$1:C$346,2,FALSE)</f>
        <v>Receiving/Issuing Material</v>
      </c>
    </row>
    <row r="212" spans="1:6" x14ac:dyDescent="0.35">
      <c r="A212" s="59" t="s">
        <v>1430</v>
      </c>
      <c r="B212" s="59" t="s">
        <v>1779</v>
      </c>
      <c r="C212" s="23" t="s">
        <v>59</v>
      </c>
      <c r="D212" s="23" t="s">
        <v>59</v>
      </c>
      <c r="F212" s="82" t="str">
        <f>VLOOKUP(B212,[3]Sheet1!B$1:C$346,2,FALSE)</f>
        <v>Receiving plant/issuing plant</v>
      </c>
    </row>
    <row r="213" spans="1:6" x14ac:dyDescent="0.35">
      <c r="A213" s="59" t="s">
        <v>1780</v>
      </c>
      <c r="B213" s="59" t="s">
        <v>1781</v>
      </c>
      <c r="C213" s="23" t="s">
        <v>59</v>
      </c>
      <c r="D213" s="23" t="s">
        <v>59</v>
      </c>
      <c r="F213" s="82" t="str">
        <f>VLOOKUP(B213,[3]Sheet1!B$1:C$346,2,FALSE)</f>
        <v>Receiving/issuing storage location</v>
      </c>
    </row>
    <row r="214" spans="1:6" x14ac:dyDescent="0.35">
      <c r="A214" s="59" t="s">
        <v>1782</v>
      </c>
      <c r="B214" s="59" t="s">
        <v>1783</v>
      </c>
      <c r="C214" s="23" t="s">
        <v>59</v>
      </c>
      <c r="D214" s="23" t="s">
        <v>59</v>
      </c>
      <c r="F214" s="82" t="str">
        <f>VLOOKUP(B214,[3]Sheet1!B$1:C$346,2,FALSE)</f>
        <v>Receiving/Issuing Batch</v>
      </c>
    </row>
    <row r="215" spans="1:6" x14ac:dyDescent="0.35">
      <c r="A215" s="59" t="s">
        <v>798</v>
      </c>
      <c r="B215" s="59" t="s">
        <v>1784</v>
      </c>
      <c r="C215" s="23" t="s">
        <v>59</v>
      </c>
      <c r="D215" s="23" t="s">
        <v>59</v>
      </c>
      <c r="F215" s="82" t="str">
        <f>VLOOKUP(B215,[3]Sheet1!B$1:C$346,2,FALSE)</f>
        <v>Valuation Type of Transfer Batch</v>
      </c>
    </row>
    <row r="216" spans="1:6" x14ac:dyDescent="0.35">
      <c r="A216" s="59" t="s">
        <v>1785</v>
      </c>
      <c r="B216" s="59" t="s">
        <v>1786</v>
      </c>
      <c r="C216" s="23" t="s">
        <v>59</v>
      </c>
      <c r="D216" s="23" t="s">
        <v>59</v>
      </c>
      <c r="F216" s="82" t="str">
        <f>VLOOKUP(B216,[3]Sheet1!B$1:C$346,2,FALSE)</f>
        <v>Special stock indicator for physical stock transfer</v>
      </c>
    </row>
    <row r="217" spans="1:6" x14ac:dyDescent="0.35">
      <c r="A217" s="59" t="s">
        <v>1787</v>
      </c>
      <c r="B217" s="59" t="s">
        <v>1788</v>
      </c>
      <c r="C217" s="23" t="s">
        <v>59</v>
      </c>
      <c r="D217" s="23" t="s">
        <v>59</v>
      </c>
      <c r="F217" s="82" t="str">
        <f>VLOOKUP(B217,[3]Sheet1!B$1:C$346,2,FALSE)</f>
        <v>Special Stock Number</v>
      </c>
    </row>
    <row r="218" spans="1:6" x14ac:dyDescent="0.35">
      <c r="A218" s="59" t="s">
        <v>1787</v>
      </c>
      <c r="B218" s="59" t="s">
        <v>1789</v>
      </c>
      <c r="C218" s="23" t="s">
        <v>59</v>
      </c>
      <c r="D218" s="23" t="s">
        <v>59</v>
      </c>
      <c r="F218" s="82" t="str">
        <f>VLOOKUP(B218,[3]Sheet1!B$1:C$346,2,FALSE)</f>
        <v>Special Stock Number</v>
      </c>
    </row>
    <row r="219" spans="1:6" x14ac:dyDescent="0.35">
      <c r="A219" s="60" t="s">
        <v>1443</v>
      </c>
      <c r="B219" s="59" t="s">
        <v>1444</v>
      </c>
      <c r="C219" s="53">
        <v>0</v>
      </c>
      <c r="D219" s="53">
        <v>0</v>
      </c>
      <c r="F219" s="82" t="str">
        <f>VLOOKUP(B219,[3]Sheet1!B$1:C$346,2,FALSE)</f>
        <v>Exchange rate for letter-of-credit procg in foreign trade</v>
      </c>
    </row>
    <row r="220" spans="1:6" x14ac:dyDescent="0.35">
      <c r="A220" s="60" t="s">
        <v>1790</v>
      </c>
      <c r="B220" s="59" t="s">
        <v>1791</v>
      </c>
      <c r="C220" s="23" t="s">
        <v>1792</v>
      </c>
      <c r="D220" s="23" t="s">
        <v>1792</v>
      </c>
      <c r="F220" s="82" t="str">
        <f>VLOOKUP(B220,[3]Sheet1!B$1:C$346,2,FALSE)</f>
        <v>Current Qty Field for Arithmetic Operations in Doc.Process.</v>
      </c>
    </row>
    <row r="221" spans="1:6" x14ac:dyDescent="0.35">
      <c r="A221" s="59" t="s">
        <v>679</v>
      </c>
      <c r="B221" s="59" t="s">
        <v>680</v>
      </c>
      <c r="C221" s="23" t="s">
        <v>59</v>
      </c>
      <c r="D221" s="23" t="s">
        <v>59</v>
      </c>
      <c r="F221" s="82" t="str">
        <f>VLOOKUP(B221,[3]Sheet1!B$1:C$346,2,FALSE)</f>
        <v>Repair Processing: Classification of Items</v>
      </c>
    </row>
    <row r="222" spans="1:6" x14ac:dyDescent="0.35">
      <c r="A222" s="59" t="s">
        <v>1793</v>
      </c>
      <c r="B222" s="59" t="s">
        <v>1794</v>
      </c>
      <c r="C222" s="23" t="s">
        <v>59</v>
      </c>
      <c r="D222" s="23" t="s">
        <v>59</v>
      </c>
      <c r="F222" s="82" t="str">
        <f>VLOOKUP(B222,[3]Sheet1!B$1:C$346,2,FALSE)</f>
        <v>Indicator: UNMAT in main posting</v>
      </c>
    </row>
    <row r="223" spans="1:6" x14ac:dyDescent="0.35">
      <c r="A223" s="59" t="s">
        <v>844</v>
      </c>
      <c r="B223" s="59" t="s">
        <v>1795</v>
      </c>
      <c r="C223" s="23" t="s">
        <v>59</v>
      </c>
      <c r="D223" s="23" t="s">
        <v>59</v>
      </c>
      <c r="F223" s="82" t="str">
        <f>VLOOKUP(B223,[3]Sheet1!B$1:C$346,2,FALSE)</f>
        <v>Stock Type</v>
      </c>
    </row>
    <row r="224" spans="1:6" x14ac:dyDescent="0.35">
      <c r="A224" s="59" t="s">
        <v>1796</v>
      </c>
      <c r="B224" s="59" t="s">
        <v>1797</v>
      </c>
      <c r="C224" s="23" t="s">
        <v>59</v>
      </c>
      <c r="D224" s="23" t="s">
        <v>59</v>
      </c>
      <c r="F224" s="82" t="str">
        <f>VLOOKUP(B224,[3]Sheet1!B$1:C$346,2,FALSE)</f>
        <v>Determination of batch entry in the production/process order</v>
      </c>
    </row>
    <row r="225" spans="1:6" x14ac:dyDescent="0.35">
      <c r="A225" s="59" t="s">
        <v>1798</v>
      </c>
      <c r="B225" s="59" t="s">
        <v>1799</v>
      </c>
      <c r="C225" s="23" t="s">
        <v>59</v>
      </c>
      <c r="D225" s="23" t="s">
        <v>59</v>
      </c>
      <c r="F225" s="82" t="str">
        <f>VLOOKUP(B225,[3]Sheet1!B$1:C$346,2,FALSE)</f>
        <v>Indicator: Copy dest. storage data from preceding document</v>
      </c>
    </row>
    <row r="226" spans="1:6" x14ac:dyDescent="0.35">
      <c r="A226" s="59" t="s">
        <v>844</v>
      </c>
      <c r="B226" s="59" t="s">
        <v>1800</v>
      </c>
      <c r="C226" s="23" t="s">
        <v>59</v>
      </c>
      <c r="D226" s="23" t="s">
        <v>59</v>
      </c>
      <c r="F226" s="82" t="str">
        <f>VLOOKUP(B226,[3]Sheet1!B$1:C$346,2,FALSE)</f>
        <v>Material Staging Indicator for Production Supply</v>
      </c>
    </row>
    <row r="227" spans="1:6" x14ac:dyDescent="0.35">
      <c r="A227" s="59" t="s">
        <v>1801</v>
      </c>
      <c r="B227" s="59" t="s">
        <v>1802</v>
      </c>
      <c r="C227" s="23" t="s">
        <v>59</v>
      </c>
      <c r="D227" s="23" t="s">
        <v>59</v>
      </c>
      <c r="F227" s="82" t="str">
        <f>VLOOKUP(B227,[3]Sheet1!B$1:C$346,2,FALSE)</f>
        <v>Indicator: Delivery item is a HU item</v>
      </c>
    </row>
    <row r="228" spans="1:6" x14ac:dyDescent="0.35">
      <c r="A228" s="59" t="s">
        <v>1803</v>
      </c>
      <c r="B228" s="59" t="s">
        <v>1804</v>
      </c>
      <c r="C228" s="23" t="s">
        <v>59</v>
      </c>
      <c r="D228" s="23" t="s">
        <v>59</v>
      </c>
      <c r="F228" s="82" t="str">
        <f>VLOOKUP(B228,[3]Sheet1!B$1:C$346,2,FALSE)</f>
        <v>Indicator: Item Not Relevant for Goods Movements</v>
      </c>
    </row>
    <row r="229" spans="1:6" x14ac:dyDescent="0.35">
      <c r="A229" s="59" t="s">
        <v>1805</v>
      </c>
      <c r="B229" s="59" t="s">
        <v>1806</v>
      </c>
      <c r="C229" s="23" t="s">
        <v>59</v>
      </c>
      <c r="D229" s="23" t="s">
        <v>59</v>
      </c>
      <c r="F229" s="82" t="str">
        <f>VLOOKUP(B229,[3]Sheet1!B$1:C$346,2,FALSE)</f>
        <v>G/L Account Number</v>
      </c>
    </row>
    <row r="230" spans="1:6" x14ac:dyDescent="0.35">
      <c r="A230" s="59" t="s">
        <v>1807</v>
      </c>
      <c r="B230" s="59" t="s">
        <v>1808</v>
      </c>
      <c r="C230" s="23" t="s">
        <v>59</v>
      </c>
      <c r="D230" s="23" t="s">
        <v>59</v>
      </c>
      <c r="F230" s="82" t="str">
        <f>VLOOKUP(B230,[3]Sheet1!B$1:C$346,2,FALSE)</f>
        <v>Final issue for this reservation</v>
      </c>
    </row>
    <row r="231" spans="1:6" x14ac:dyDescent="0.35">
      <c r="A231" s="59" t="s">
        <v>1809</v>
      </c>
      <c r="B231" s="59" t="s">
        <v>1810</v>
      </c>
      <c r="C231" s="24"/>
      <c r="D231" s="24"/>
      <c r="F231" s="82" t="str">
        <f>VLOOKUP(B231,[3]Sheet1!B$1:C$346,2,FALSE)</f>
        <v>Date of Manufacture</v>
      </c>
    </row>
    <row r="232" spans="1:6" x14ac:dyDescent="0.35">
      <c r="A232" s="59" t="s">
        <v>1811</v>
      </c>
      <c r="B232" s="59" t="s">
        <v>1812</v>
      </c>
      <c r="C232" s="24"/>
      <c r="D232" s="24"/>
      <c r="F232" s="82" t="str">
        <f>VLOOKUP(B232,[3]Sheet1!B$1:C$346,2,FALSE)</f>
        <v>Shelf Life Expiration or Best-Before Date</v>
      </c>
    </row>
    <row r="233" spans="1:6" x14ac:dyDescent="0.35">
      <c r="A233" s="59" t="s">
        <v>1813</v>
      </c>
      <c r="B233" s="59" t="s">
        <v>1814</v>
      </c>
      <c r="C233" s="23" t="s">
        <v>53</v>
      </c>
      <c r="D233" s="23" t="s">
        <v>53</v>
      </c>
      <c r="F233" s="82" t="str">
        <f>VLOOKUP(B233,[3]Sheet1!B$1:C$346,2,FALSE)</f>
        <v>Fiscal Year of Current Period</v>
      </c>
    </row>
    <row r="234" spans="1:6" x14ac:dyDescent="0.35">
      <c r="A234" s="59" t="s">
        <v>1815</v>
      </c>
      <c r="B234" s="59" t="s">
        <v>1816</v>
      </c>
      <c r="C234" s="23" t="s">
        <v>59</v>
      </c>
      <c r="D234" s="23" t="s">
        <v>59</v>
      </c>
      <c r="F234" s="82" t="str">
        <f>VLOOKUP(B234,[3]Sheet1!B$1:C$346,2,FALSE)</f>
        <v>Document No. of a Reference Document</v>
      </c>
    </row>
    <row r="235" spans="1:6" x14ac:dyDescent="0.35">
      <c r="A235" s="59" t="s">
        <v>1817</v>
      </c>
      <c r="B235" s="59" t="s">
        <v>1818</v>
      </c>
      <c r="C235" s="23" t="s">
        <v>53</v>
      </c>
      <c r="D235" s="23" t="s">
        <v>53</v>
      </c>
      <c r="F235" s="82" t="str">
        <f>VLOOKUP(B235,[3]Sheet1!B$1:C$346,2,FALSE)</f>
        <v>Item of a Reference Document</v>
      </c>
    </row>
    <row r="236" spans="1:6" x14ac:dyDescent="0.35">
      <c r="A236" s="59" t="s">
        <v>1819</v>
      </c>
      <c r="B236" s="59" t="s">
        <v>1820</v>
      </c>
      <c r="C236" s="23" t="s">
        <v>53</v>
      </c>
      <c r="D236" s="23" t="s">
        <v>53</v>
      </c>
      <c r="F236" s="82" t="str">
        <f>VLOOKUP(B236,[3]Sheet1!B$1:C$346,2,FALSE)</f>
        <v>Reason for goods movment</v>
      </c>
    </row>
    <row r="237" spans="1:6" x14ac:dyDescent="0.35">
      <c r="A237" s="59" t="s">
        <v>1821</v>
      </c>
      <c r="B237" s="59" t="s">
        <v>1822</v>
      </c>
      <c r="C237" s="23" t="s">
        <v>59</v>
      </c>
      <c r="D237" s="23" t="s">
        <v>59</v>
      </c>
      <c r="F237" s="82" t="str">
        <f>VLOOKUP(B237,[3]Sheet1!B$1:C$346,2,FALSE)</f>
        <v>Subsequent movement type</v>
      </c>
    </row>
    <row r="238" spans="1:6" x14ac:dyDescent="0.35">
      <c r="A238" s="59" t="s">
        <v>1823</v>
      </c>
      <c r="B238" s="59" t="s">
        <v>1824</v>
      </c>
      <c r="C238" s="23" t="s">
        <v>59</v>
      </c>
      <c r="D238" s="23" t="s">
        <v>59</v>
      </c>
      <c r="F238" s="82" t="str">
        <f>VLOOKUP(B238,[3]Sheet1!B$1:C$346,2,FALSE)</f>
        <v>Delivery Category</v>
      </c>
    </row>
    <row r="239" spans="1:6" x14ac:dyDescent="0.35">
      <c r="A239" s="60" t="s">
        <v>1825</v>
      </c>
      <c r="B239" s="59" t="s">
        <v>1826</v>
      </c>
      <c r="C239" s="26">
        <v>0</v>
      </c>
      <c r="D239" s="26">
        <v>0</v>
      </c>
      <c r="F239" s="82" t="str">
        <f>VLOOKUP(B239,[3]Sheet1!B$1:C$346,2,FALSE)</f>
        <v>Externally Entered Posting Amount in Local Currency</v>
      </c>
    </row>
    <row r="240" spans="1:6" x14ac:dyDescent="0.35">
      <c r="A240" s="60" t="s">
        <v>1827</v>
      </c>
      <c r="B240" s="59" t="s">
        <v>1828</v>
      </c>
      <c r="C240" s="29">
        <v>0</v>
      </c>
      <c r="D240" s="29">
        <v>0</v>
      </c>
      <c r="F240" s="82" t="str">
        <f>VLOOKUP(B240,[3]Sheet1!B$1:C$346,2,FALSE)</f>
        <v>Quantity in Purchase Order Price Unit</v>
      </c>
    </row>
    <row r="241" spans="1:6" x14ac:dyDescent="0.35">
      <c r="A241" s="59" t="s">
        <v>1829</v>
      </c>
      <c r="B241" s="59" t="s">
        <v>1830</v>
      </c>
      <c r="C241" s="26">
        <v>0</v>
      </c>
      <c r="D241" s="26">
        <v>0</v>
      </c>
      <c r="F241" s="82" t="str">
        <f>VLOOKUP(B241,[3]Sheet1!B$1:C$346,2,FALSE)</f>
        <v>Externally Entered Sales Value in Local Currency</v>
      </c>
    </row>
    <row r="242" spans="1:6" x14ac:dyDescent="0.35">
      <c r="A242" s="59" t="s">
        <v>871</v>
      </c>
      <c r="B242" s="59" t="s">
        <v>943</v>
      </c>
      <c r="C242" s="54">
        <v>0</v>
      </c>
      <c r="D242" s="54">
        <v>0</v>
      </c>
      <c r="F242" s="82" t="str">
        <f>VLOOKUP(B242,[3]Sheet1!B$1:C$346,2,FALSE)</f>
        <v>Item Credit Price</v>
      </c>
    </row>
    <row r="243" spans="1:6" x14ac:dyDescent="0.35">
      <c r="A243" s="59" t="s">
        <v>1831</v>
      </c>
      <c r="B243" s="59" t="s">
        <v>1832</v>
      </c>
      <c r="C243" s="23" t="s">
        <v>59</v>
      </c>
      <c r="D243" s="23" t="s">
        <v>59</v>
      </c>
      <c r="F243" s="82" t="str">
        <f>VLOOKUP(B243,[3]Sheet1!B$1:C$346,2,FALSE)</f>
        <v>POD indicator (relevance, verification, confirmation)</v>
      </c>
    </row>
    <row r="244" spans="1:6" x14ac:dyDescent="0.35">
      <c r="A244" s="59" t="s">
        <v>1833</v>
      </c>
      <c r="B244" s="59" t="s">
        <v>1834</v>
      </c>
      <c r="C244" s="23" t="s">
        <v>59</v>
      </c>
      <c r="D244" s="23" t="s">
        <v>59</v>
      </c>
      <c r="F244" s="82" t="str">
        <f>VLOOKUP(B244,[3]Sheet1!B$1:C$346,2,FALSE)</f>
        <v>Not relevant for distribution for WMS</v>
      </c>
    </row>
    <row r="245" spans="1:6" x14ac:dyDescent="0.35">
      <c r="A245" s="59" t="s">
        <v>1835</v>
      </c>
      <c r="B245" s="59" t="s">
        <v>1836</v>
      </c>
      <c r="C245" s="54">
        <v>0</v>
      </c>
      <c r="D245" s="54">
        <v>0</v>
      </c>
      <c r="F245" s="82" t="str">
        <f>VLOOKUP(B245,[3]Sheet1!B$1:C$346,2,FALSE)</f>
        <v>Conversion Factor of Delivery Quantity VRKME for MEINS</v>
      </c>
    </row>
    <row r="246" spans="1:6" x14ac:dyDescent="0.35">
      <c r="A246" s="59" t="s">
        <v>1837</v>
      </c>
      <c r="B246" s="59" t="s">
        <v>1838</v>
      </c>
      <c r="C246" s="23" t="s">
        <v>59</v>
      </c>
      <c r="D246" s="23" t="s">
        <v>59</v>
      </c>
      <c r="F246" s="82" t="str">
        <f>VLOOKUP(B246,[3]Sheet1!B$1:C$346,2,FALSE)</f>
        <v>POD Control (Proof of Delivery)</v>
      </c>
    </row>
    <row r="247" spans="1:6" x14ac:dyDescent="0.35">
      <c r="A247" s="59" t="s">
        <v>1839</v>
      </c>
      <c r="B247" s="59" t="s">
        <v>1840</v>
      </c>
      <c r="C247" s="23" t="s">
        <v>59</v>
      </c>
      <c r="D247" s="23" t="s">
        <v>59</v>
      </c>
      <c r="F247" s="82" t="str">
        <f>VLOOKUP(B247,[3]Sheet1!B$1:C$346,2,FALSE)</f>
        <v>Stock transfer/transfer posting</v>
      </c>
    </row>
    <row r="248" spans="1:6" x14ac:dyDescent="0.35">
      <c r="A248" s="59" t="s">
        <v>1132</v>
      </c>
      <c r="B248" s="59" t="s">
        <v>1133</v>
      </c>
      <c r="C248" s="23" t="s">
        <v>59</v>
      </c>
      <c r="D248" s="23" t="s">
        <v>59</v>
      </c>
      <c r="F248" s="82" t="str">
        <f>VLOOKUP(B248,[3]Sheet1!B$1:C$346,2,FALSE)</f>
        <v>Functional Area</v>
      </c>
    </row>
    <row r="249" spans="1:6" x14ac:dyDescent="0.35">
      <c r="A249" s="59" t="s">
        <v>1134</v>
      </c>
      <c r="B249" s="59" t="s">
        <v>1135</v>
      </c>
      <c r="C249" s="23" t="s">
        <v>59</v>
      </c>
      <c r="D249" s="23" t="s">
        <v>59</v>
      </c>
      <c r="F249" s="82" t="str">
        <f>VLOOKUP(B249,[3]Sheet1!B$1:C$346,2,FALSE)</f>
        <v>Grant</v>
      </c>
    </row>
    <row r="250" spans="1:6" x14ac:dyDescent="0.35">
      <c r="A250" s="59" t="s">
        <v>687</v>
      </c>
      <c r="B250" s="59" t="s">
        <v>1841</v>
      </c>
      <c r="C250" s="23" t="s">
        <v>59</v>
      </c>
      <c r="D250" s="23" t="s">
        <v>59</v>
      </c>
      <c r="F250" s="82" t="str">
        <f>VLOOKUP(B250,[3]Sheet1!B$1:C$346,2,FALSE)</f>
        <v>Units of measure usage</v>
      </c>
    </row>
    <row r="251" spans="1:6" x14ac:dyDescent="0.35">
      <c r="A251" s="59" t="s">
        <v>1842</v>
      </c>
      <c r="B251" s="59" t="s">
        <v>1843</v>
      </c>
      <c r="C251" s="23" t="s">
        <v>59</v>
      </c>
      <c r="D251" s="23" t="s">
        <v>59</v>
      </c>
      <c r="F251" s="82" t="str">
        <f>VLOOKUP(B251,[3]Sheet1!B$1:C$346,2,FALSE)</f>
        <v>Goods Movement Control</v>
      </c>
    </row>
    <row r="252" spans="1:6" x14ac:dyDescent="0.35">
      <c r="A252" s="59" t="s">
        <v>1844</v>
      </c>
      <c r="B252" s="59" t="s">
        <v>1845</v>
      </c>
      <c r="C252" s="23" t="s">
        <v>59</v>
      </c>
      <c r="D252" s="23" t="s">
        <v>59</v>
      </c>
      <c r="F252" s="82" t="str">
        <f>VLOOKUP(B252,[3]Sheet1!B$1:C$346,2,FALSE)</f>
        <v>Goods Movement Control: HU</v>
      </c>
    </row>
    <row r="253" spans="1:6" x14ac:dyDescent="0.35">
      <c r="A253" s="60" t="s">
        <v>164</v>
      </c>
      <c r="B253" s="60" t="s">
        <v>1846</v>
      </c>
      <c r="C253" s="23" t="s">
        <v>53</v>
      </c>
      <c r="D253" s="23" t="s">
        <v>53</v>
      </c>
      <c r="F253" s="82" t="str">
        <f>VLOOKUP(B253,[3]Sheet1!B$1:C$346,2,FALSE)</f>
        <v>Receiving/Issuing (WBS Element)</v>
      </c>
    </row>
    <row r="254" spans="1:6" x14ac:dyDescent="0.35">
      <c r="A254" s="59" t="s">
        <v>1615</v>
      </c>
      <c r="B254" s="60" t="s">
        <v>1847</v>
      </c>
      <c r="C254" s="23" t="s">
        <v>53</v>
      </c>
      <c r="D254" s="23" t="s">
        <v>53</v>
      </c>
      <c r="F254" s="82" t="str">
        <f>VLOOKUP(B254,[3]Sheet1!B$1:C$346,2,FALSE)</f>
        <v>Sequential Number of Supplier Confirmation</v>
      </c>
    </row>
    <row r="255" spans="1:6" x14ac:dyDescent="0.35">
      <c r="A255" s="59" t="s">
        <v>1848</v>
      </c>
      <c r="B255" s="59" t="s">
        <v>1849</v>
      </c>
      <c r="C255" s="23" t="s">
        <v>59</v>
      </c>
      <c r="D255" s="23" t="s">
        <v>59</v>
      </c>
      <c r="F255" s="82" t="str">
        <f>VLOOKUP(B255,[3]Sheet1!B$1:C$346,2,FALSE)</f>
        <v>"Delivery Completed" Indicator</v>
      </c>
    </row>
    <row r="256" spans="1:6" x14ac:dyDescent="0.35">
      <c r="A256" s="59" t="s">
        <v>1850</v>
      </c>
      <c r="B256" s="59" t="s">
        <v>1851</v>
      </c>
      <c r="C256" s="23" t="s">
        <v>59</v>
      </c>
      <c r="D256" s="23" t="s">
        <v>59</v>
      </c>
      <c r="F256" s="82" t="str">
        <f>VLOOKUP(B256,[3]Sheet1!B$1:C$346,2,FALSE)</f>
        <v>Scrap Indicator for EWM Processing</v>
      </c>
    </row>
    <row r="257" spans="1:6" x14ac:dyDescent="0.35">
      <c r="A257" s="59" t="s">
        <v>1852</v>
      </c>
      <c r="B257" s="59" t="s">
        <v>1853</v>
      </c>
      <c r="C257" s="23" t="s">
        <v>59</v>
      </c>
      <c r="D257" s="23" t="s">
        <v>59</v>
      </c>
      <c r="F257" s="82" t="str">
        <f>VLOOKUP(B257,[3]Sheet1!B$1:C$346,2,FALSE)</f>
        <v>Return Material Authorization Number</v>
      </c>
    </row>
    <row r="258" spans="1:6" x14ac:dyDescent="0.35">
      <c r="A258" s="59" t="s">
        <v>1854</v>
      </c>
      <c r="B258" s="59" t="s">
        <v>1855</v>
      </c>
      <c r="C258" s="23" t="s">
        <v>1537</v>
      </c>
      <c r="D258" s="23" t="s">
        <v>1537</v>
      </c>
      <c r="F258" s="82" t="str">
        <f>VLOOKUP(B258,[3]Sheet1!B$1:C$346,2,FALSE)</f>
        <v>Inspections: Inspection outcome GUID set by EWM</v>
      </c>
    </row>
    <row r="259" spans="1:6" x14ac:dyDescent="0.35">
      <c r="A259" s="59" t="s">
        <v>1856</v>
      </c>
      <c r="B259" s="59" t="s">
        <v>1857</v>
      </c>
      <c r="C259" s="23" t="s">
        <v>59</v>
      </c>
      <c r="D259" s="23" t="s">
        <v>59</v>
      </c>
      <c r="F259" s="82" t="str">
        <f>VLOOKUP(B259,[3]Sheet1!B$1:C$346,2,FALSE)</f>
        <v>Default Follow-Up Activity Code</v>
      </c>
    </row>
    <row r="260" spans="1:6" x14ac:dyDescent="0.35">
      <c r="A260" s="59" t="s">
        <v>1858</v>
      </c>
      <c r="B260" s="59" t="s">
        <v>1859</v>
      </c>
      <c r="C260" s="30">
        <v>0</v>
      </c>
      <c r="D260" s="30">
        <v>0</v>
      </c>
      <c r="F260" s="82" t="str">
        <f>VLOOKUP(B260,[3]Sheet1!B$1:C$346,2,FALSE)</f>
        <v>End date of validity period of returns delivery</v>
      </c>
    </row>
    <row r="261" spans="1:6" x14ac:dyDescent="0.35">
      <c r="A261" s="59" t="s">
        <v>1860</v>
      </c>
      <c r="B261" s="59" t="s">
        <v>1861</v>
      </c>
      <c r="C261" s="30">
        <v>0</v>
      </c>
      <c r="D261" s="30">
        <v>0</v>
      </c>
      <c r="F261" s="82" t="str">
        <f>VLOOKUP(B261,[3]Sheet1!B$1:C$346,2,FALSE)</f>
        <v>End date of internal validity period of returns delivery</v>
      </c>
    </row>
    <row r="262" spans="1:6" x14ac:dyDescent="0.35">
      <c r="A262" s="59" t="s">
        <v>1862</v>
      </c>
      <c r="B262" s="59" t="s">
        <v>1863</v>
      </c>
      <c r="C262" s="23" t="s">
        <v>59</v>
      </c>
      <c r="D262" s="23" t="s">
        <v>59</v>
      </c>
      <c r="F262" s="82" t="str">
        <f>VLOOKUP(B262,[3]Sheet1!B$1:C$346,2,FALSE)</f>
        <v>RMA completion indicator</v>
      </c>
    </row>
    <row r="263" spans="1:6" x14ac:dyDescent="0.35">
      <c r="A263" s="60" t="s">
        <v>1864</v>
      </c>
      <c r="B263" s="59" t="s">
        <v>1865</v>
      </c>
      <c r="C263" s="29">
        <v>980</v>
      </c>
      <c r="D263" s="29">
        <v>20</v>
      </c>
      <c r="F263" s="82" t="str">
        <f>VLOOKUP(B263,[3]Sheet1!B$1:C$346,2,FALSE)</f>
        <v>Original Quantity of Delivery Item</v>
      </c>
    </row>
    <row r="264" spans="1:6" x14ac:dyDescent="0.35">
      <c r="A264" s="59" t="s">
        <v>1866</v>
      </c>
      <c r="B264" s="59" t="s">
        <v>1867</v>
      </c>
      <c r="C264" s="30">
        <v>0</v>
      </c>
      <c r="D264" s="30">
        <v>0</v>
      </c>
      <c r="F264" s="82" t="str">
        <f>VLOOKUP(B264,[3]Sheet1!B$1:C$346,2,FALSE)</f>
        <v>ATP Time Stamp</v>
      </c>
    </row>
    <row r="265" spans="1:6" x14ac:dyDescent="0.35">
      <c r="A265" s="59" t="s">
        <v>1504</v>
      </c>
      <c r="B265" s="59" t="s">
        <v>1505</v>
      </c>
      <c r="C265" s="23" t="s">
        <v>59</v>
      </c>
      <c r="D265" s="23" t="s">
        <v>59</v>
      </c>
      <c r="F265" s="82" t="str">
        <f>VLOOKUP(B265,[3]Sheet1!B$1:C$346,2,FALSE)</f>
        <v>Original System Type</v>
      </c>
    </row>
    <row r="266" spans="1:6" x14ac:dyDescent="0.35">
      <c r="A266" s="59" t="s">
        <v>1868</v>
      </c>
      <c r="B266" s="59" t="s">
        <v>1869</v>
      </c>
      <c r="C266" s="29">
        <v>0</v>
      </c>
      <c r="D266" s="29">
        <v>0</v>
      </c>
      <c r="F266" s="82" t="str">
        <f>VLOOKUP(B266,[3]Sheet1!B$1:C$346,2,FALSE)</f>
        <v>Cumulative Qty for SchedAgr - Vendor's Point of View</v>
      </c>
    </row>
    <row r="267" spans="1:6" x14ac:dyDescent="0.35">
      <c r="A267" s="59" t="s">
        <v>1870</v>
      </c>
      <c r="B267" s="59" t="s">
        <v>1871</v>
      </c>
      <c r="C267" s="23" t="s">
        <v>59</v>
      </c>
      <c r="D267" s="23" t="s">
        <v>59</v>
      </c>
      <c r="F267" s="82" t="str">
        <f>VLOOKUP(B267,[3]Sheet1!B$1:C$346,2,FALSE)</f>
        <v>Inbound Delivery item has Status 'In Plant'</v>
      </c>
    </row>
    <row r="268" spans="1:6" x14ac:dyDescent="0.35">
      <c r="A268" s="59" t="s">
        <v>1872</v>
      </c>
      <c r="B268" s="59" t="s">
        <v>1873</v>
      </c>
      <c r="C268" s="23" t="s">
        <v>59</v>
      </c>
      <c r="D268" s="23" t="s">
        <v>59</v>
      </c>
      <c r="F268" s="82" t="str">
        <f>VLOOKUP(B268,[3]Sheet1!B$1:C$346,2,FALSE)</f>
        <v>External item identifier</v>
      </c>
    </row>
    <row r="269" spans="1:6" x14ac:dyDescent="0.35">
      <c r="A269" s="59" t="s">
        <v>1874</v>
      </c>
      <c r="B269" s="59" t="s">
        <v>1875</v>
      </c>
      <c r="C269" s="23" t="s">
        <v>59</v>
      </c>
      <c r="D269" s="23" t="s">
        <v>59</v>
      </c>
      <c r="F269" s="82" t="str">
        <f>VLOOKUP(B269,[3]Sheet1!B$1:C$346,2,FALSE)</f>
        <v>Exception Code Warehouse for Quantity Difference</v>
      </c>
    </row>
    <row r="270" spans="1:6" x14ac:dyDescent="0.35">
      <c r="A270" s="60" t="s">
        <v>1876</v>
      </c>
      <c r="B270" s="60" t="s">
        <v>1877</v>
      </c>
      <c r="C270" s="29">
        <v>0</v>
      </c>
      <c r="D270" s="29">
        <v>0</v>
      </c>
      <c r="F270" s="82" t="str">
        <f>VLOOKUP(B270,[3]Sheet1!B$1:C$346,2,FALSE)</f>
        <v>Retention Quantity for Scrap. Process in EWM</v>
      </c>
    </row>
    <row r="271" spans="1:6" x14ac:dyDescent="0.35">
      <c r="A271" s="59" t="s">
        <v>1878</v>
      </c>
      <c r="B271" s="59" t="s">
        <v>1879</v>
      </c>
      <c r="C271" s="23" t="s">
        <v>59</v>
      </c>
      <c r="D271" s="23" t="s">
        <v>59</v>
      </c>
      <c r="F271" s="82" t="str">
        <f>VLOOKUP(B271,[3]Sheet1!B$1:C$346,2,FALSE)</f>
        <v>Alternate Product Number</v>
      </c>
    </row>
    <row r="272" spans="1:6" x14ac:dyDescent="0.35">
      <c r="A272" s="59" t="s">
        <v>1819</v>
      </c>
      <c r="B272" s="59" t="s">
        <v>1880</v>
      </c>
      <c r="C272" s="23" t="s">
        <v>59</v>
      </c>
      <c r="D272" s="23" t="s">
        <v>59</v>
      </c>
      <c r="F272" s="82" t="str">
        <f>VLOOKUP(B272,[3]Sheet1!B$1:C$346,2,FALSE)</f>
        <v>Reason for material substitution</v>
      </c>
    </row>
    <row r="273" spans="1:6" x14ac:dyDescent="0.35">
      <c r="A273" s="59" t="s">
        <v>1881</v>
      </c>
      <c r="B273" s="59" t="s">
        <v>1882</v>
      </c>
      <c r="C273" s="23" t="s">
        <v>53</v>
      </c>
      <c r="D273" s="23" t="s">
        <v>53</v>
      </c>
      <c r="F273" s="82" t="e">
        <f>VLOOKUP(B273,[3]Sheet1!B$1:C$346,2,FALSE)</f>
        <v>#N/A</v>
      </c>
    </row>
    <row r="274" spans="1:6" x14ac:dyDescent="0.35">
      <c r="A274" s="60" t="s">
        <v>1883</v>
      </c>
      <c r="B274" s="60" t="s">
        <v>1884</v>
      </c>
      <c r="C274" s="29">
        <v>0</v>
      </c>
      <c r="D274" s="29">
        <v>0</v>
      </c>
      <c r="F274" s="82" t="str">
        <f>VLOOKUP(B274,[3]Sheet1!B$1:C$346,2,FALSE)</f>
        <v>Numerator of Quotient for Unit of Measure Conversion</v>
      </c>
    </row>
    <row r="275" spans="1:6" x14ac:dyDescent="0.35">
      <c r="A275" s="60" t="s">
        <v>1885</v>
      </c>
      <c r="B275" s="60" t="s">
        <v>1886</v>
      </c>
      <c r="C275" s="29">
        <v>0</v>
      </c>
      <c r="D275" s="29">
        <v>0</v>
      </c>
      <c r="F275" s="82" t="str">
        <f>VLOOKUP(B275,[3]Sheet1!B$1:C$346,2,FALSE)</f>
        <v>Denominator of Quotient for Unit of Measure Conversion</v>
      </c>
    </row>
    <row r="276" spans="1:6" x14ac:dyDescent="0.35">
      <c r="A276" s="59" t="s">
        <v>1887</v>
      </c>
      <c r="B276" s="59" t="s">
        <v>1888</v>
      </c>
      <c r="C276" s="23" t="s">
        <v>59</v>
      </c>
      <c r="D276" s="23" t="s">
        <v>59</v>
      </c>
      <c r="F276" s="82" t="str">
        <f>VLOOKUP(B276,[3]Sheet1!B$1:C$346,2,FALSE)</f>
        <v>Country of Origin of Material (Non-Preferential Origin)</v>
      </c>
    </row>
    <row r="277" spans="1:6" x14ac:dyDescent="0.35">
      <c r="A277" s="60" t="s">
        <v>1944</v>
      </c>
      <c r="B277" s="59" t="s">
        <v>1889</v>
      </c>
      <c r="C277" s="30">
        <v>0</v>
      </c>
      <c r="D277" s="30">
        <v>0</v>
      </c>
      <c r="F277" s="82" t="str">
        <f>VLOOKUP(B277,[3]Sheet1!B$1:C$346,2,FALSE)</f>
        <v>Begin date of validity period of returns delivery</v>
      </c>
    </row>
    <row r="278" spans="1:6" x14ac:dyDescent="0.35">
      <c r="A278" s="59" t="s">
        <v>259</v>
      </c>
      <c r="B278" s="60" t="s">
        <v>1890</v>
      </c>
      <c r="C278" s="23" t="s">
        <v>53</v>
      </c>
      <c r="D278" s="23" t="s">
        <v>53</v>
      </c>
      <c r="F278" s="82" t="str">
        <f>VLOOKUP(B278,[3]Sheet1!B$1:C$346,2,FALSE)</f>
        <v>Delivery Version at Confirmation</v>
      </c>
    </row>
    <row r="279" spans="1:6" x14ac:dyDescent="0.35">
      <c r="A279" s="59" t="s">
        <v>1891</v>
      </c>
      <c r="B279" s="59" t="s">
        <v>1892</v>
      </c>
      <c r="C279" s="23" t="s">
        <v>59</v>
      </c>
      <c r="D279" s="23" t="s">
        <v>59</v>
      </c>
      <c r="F279" s="82" t="str">
        <f>VLOOKUP(B279,[3]Sheet1!B$1:C$346,2,FALSE)</f>
        <v>Completion of Goods Movements after Difference Postings</v>
      </c>
    </row>
    <row r="280" spans="1:6" x14ac:dyDescent="0.35">
      <c r="A280" s="59" t="s">
        <v>987</v>
      </c>
      <c r="B280" s="59" t="s">
        <v>988</v>
      </c>
      <c r="C280" s="23" t="s">
        <v>59</v>
      </c>
      <c r="D280" s="23" t="s">
        <v>59</v>
      </c>
      <c r="F280" s="82" t="str">
        <f>VLOOKUP(B280,[3]Sheet1!B$1:C$346,2,FALSE)</f>
        <v>COFINS Tax Law</v>
      </c>
    </row>
    <row r="281" spans="1:6" x14ac:dyDescent="0.35">
      <c r="A281" s="59" t="s">
        <v>989</v>
      </c>
      <c r="B281" s="59" t="s">
        <v>990</v>
      </c>
      <c r="C281" s="23" t="s">
        <v>59</v>
      </c>
      <c r="D281" s="23" t="s">
        <v>59</v>
      </c>
      <c r="F281" s="82" t="str">
        <f>VLOOKUP(B281,[3]Sheet1!B$1:C$346,2,FALSE)</f>
        <v>PIS Tax Law</v>
      </c>
    </row>
    <row r="282" spans="1:6" x14ac:dyDescent="0.35">
      <c r="A282" s="59" t="s">
        <v>985</v>
      </c>
      <c r="B282" s="59" t="s">
        <v>986</v>
      </c>
      <c r="C282" s="23" t="s">
        <v>59</v>
      </c>
      <c r="D282" s="23" t="s">
        <v>59</v>
      </c>
      <c r="F282" s="82" t="str">
        <f>VLOOKUP(B282,[3]Sheet1!B$1:C$346,2,FALSE)</f>
        <v>ISS Tax Law</v>
      </c>
    </row>
    <row r="283" spans="1:6" x14ac:dyDescent="0.35">
      <c r="A283" s="59" t="s">
        <v>1136</v>
      </c>
      <c r="B283" s="59" t="s">
        <v>1137</v>
      </c>
      <c r="C283" s="23" t="s">
        <v>59</v>
      </c>
      <c r="D283" s="23" t="s">
        <v>59</v>
      </c>
      <c r="F283" s="82" t="str">
        <f>VLOOKUP(B283,[3]Sheet1!B$1:C$346,2,FALSE)</f>
        <v>FM: Budget Period</v>
      </c>
    </row>
    <row r="284" spans="1:6" x14ac:dyDescent="0.35">
      <c r="A284" s="59" t="s">
        <v>1648</v>
      </c>
      <c r="B284" s="59" t="s">
        <v>1649</v>
      </c>
      <c r="C284" s="23" t="s">
        <v>59</v>
      </c>
      <c r="D284" s="23" t="s">
        <v>59</v>
      </c>
      <c r="F284" s="82" t="str">
        <f>VLOOKUP(B284,[3]Sheet1!B$1:C$346,2,FALSE)</f>
        <v>Kanban Indicator</v>
      </c>
    </row>
    <row r="285" spans="1:6" x14ac:dyDescent="0.35">
      <c r="A285" s="59" t="s">
        <v>1893</v>
      </c>
      <c r="B285" s="59" t="s">
        <v>1894</v>
      </c>
      <c r="C285" s="23" t="s">
        <v>59</v>
      </c>
      <c r="D285" s="23" t="s">
        <v>59</v>
      </c>
      <c r="F285" s="82" t="str">
        <f>VLOOKUP(B285,[3]Sheet1!B$1:C$346,2,FALSE)</f>
        <v>Revenue Accounting Type</v>
      </c>
    </row>
    <row r="286" spans="1:6" x14ac:dyDescent="0.35">
      <c r="A286" s="59" t="s">
        <v>1895</v>
      </c>
      <c r="B286" s="59" t="s">
        <v>1896</v>
      </c>
      <c r="C286" s="23" t="s">
        <v>59</v>
      </c>
      <c r="D286" s="23" t="s">
        <v>59</v>
      </c>
      <c r="F286" s="82" t="str">
        <f>VLOOKUP(B286,[3]Sheet1!B$1:C$346,2,FALSE)</f>
        <v>Specification for Issuing Valuated Stock in Transit</v>
      </c>
    </row>
    <row r="287" spans="1:6" x14ac:dyDescent="0.35">
      <c r="A287" s="59" t="s">
        <v>1005</v>
      </c>
      <c r="B287" s="59" t="s">
        <v>1006</v>
      </c>
      <c r="C287" s="23" t="s">
        <v>59</v>
      </c>
      <c r="D287" s="23" t="s">
        <v>59</v>
      </c>
      <c r="F287" s="82" t="str">
        <f>VLOOKUP(B287,[3]Sheet1!B$1:C$346,2,FALSE)</f>
        <v>Requirement Segment</v>
      </c>
    </row>
    <row r="288" spans="1:6" x14ac:dyDescent="0.35">
      <c r="A288" s="59" t="s">
        <v>1897</v>
      </c>
      <c r="B288" s="59" t="s">
        <v>1898</v>
      </c>
      <c r="C288" s="23" t="s">
        <v>59</v>
      </c>
      <c r="D288" s="23" t="s">
        <v>59</v>
      </c>
      <c r="F288" s="82" t="str">
        <f>VLOOKUP(B288,[3]Sheet1!B$1:C$346,2,FALSE)</f>
        <v>Stock Segment</v>
      </c>
    </row>
    <row r="289" spans="1:6" x14ac:dyDescent="0.35">
      <c r="A289" s="59" t="s">
        <v>1031</v>
      </c>
      <c r="B289" s="59" t="s">
        <v>1032</v>
      </c>
      <c r="C289" s="23" t="s">
        <v>59</v>
      </c>
      <c r="D289" s="23" t="s">
        <v>59</v>
      </c>
      <c r="F289" s="82" t="str">
        <f>VLOOKUP(B289,[3]Sheet1!B$1:C$346,2,FALSE)</f>
        <v>Confirmation Status of Document Item</v>
      </c>
    </row>
    <row r="290" spans="1:6" x14ac:dyDescent="0.35">
      <c r="A290" s="59" t="s">
        <v>289</v>
      </c>
      <c r="B290" s="59" t="s">
        <v>1033</v>
      </c>
      <c r="C290" s="23" t="s">
        <v>59</v>
      </c>
      <c r="D290" s="23" t="s">
        <v>59</v>
      </c>
      <c r="F290" s="82" t="str">
        <f>VLOOKUP(B290,[3]Sheet1!B$1:C$346,2,FALSE)</f>
        <v>Status of Credit Check Against Financial Document</v>
      </c>
    </row>
    <row r="291" spans="1:6" x14ac:dyDescent="0.35">
      <c r="A291" s="59" t="s">
        <v>291</v>
      </c>
      <c r="B291" s="59" t="s">
        <v>1034</v>
      </c>
      <c r="C291" s="23" t="s">
        <v>59</v>
      </c>
      <c r="D291" s="23" t="s">
        <v>59</v>
      </c>
      <c r="F291" s="82" t="str">
        <f>VLOOKUP(B291,[3]Sheet1!B$1:C$346,2,FALSE)</f>
        <v>Status of Credit Check Against Export Credit Insurance</v>
      </c>
    </row>
    <row r="292" spans="1:6" x14ac:dyDescent="0.35">
      <c r="A292" s="59" t="s">
        <v>1899</v>
      </c>
      <c r="B292" s="59" t="s">
        <v>1900</v>
      </c>
      <c r="C292" s="23" t="s">
        <v>59</v>
      </c>
      <c r="D292" s="23" t="s">
        <v>59</v>
      </c>
      <c r="F292" s="82" t="str">
        <f>VLOOKUP(B292,[3]Sheet1!B$1:C$346,2,FALSE)</f>
        <v>Intercompany Billing Status</v>
      </c>
    </row>
    <row r="293" spans="1:6" x14ac:dyDescent="0.35">
      <c r="A293" s="59" t="s">
        <v>700</v>
      </c>
      <c r="B293" s="59" t="s">
        <v>1901</v>
      </c>
      <c r="C293" s="23" t="s">
        <v>50</v>
      </c>
      <c r="D293" s="23" t="s">
        <v>50</v>
      </c>
      <c r="F293" s="82" t="str">
        <f>VLOOKUP(B293,[3]Sheet1!B$1:C$346,2,FALSE)</f>
        <v>Billing status of delivery-related billing documents</v>
      </c>
    </row>
    <row r="294" spans="1:6" x14ac:dyDescent="0.35">
      <c r="A294" s="59" t="s">
        <v>310</v>
      </c>
      <c r="B294" s="59" t="s">
        <v>1038</v>
      </c>
      <c r="C294" s="23" t="s">
        <v>50</v>
      </c>
      <c r="D294" s="23" t="s">
        <v>50</v>
      </c>
      <c r="F294" s="82" t="str">
        <f>VLOOKUP(B294,[3]Sheet1!B$1:C$346,2,FALSE)</f>
        <v>Overall Processing Status of the SD Document Item</v>
      </c>
    </row>
    <row r="295" spans="1:6" x14ac:dyDescent="0.35">
      <c r="A295" s="59" t="s">
        <v>1902</v>
      </c>
      <c r="B295" s="59" t="s">
        <v>1564</v>
      </c>
      <c r="C295" s="23" t="s">
        <v>59</v>
      </c>
      <c r="D295" s="23" t="s">
        <v>59</v>
      </c>
      <c r="F295" s="82" t="str">
        <f>VLOOKUP(B295,[3]Sheet1!B$1:C$346,2,FALSE)</f>
        <v>Inbound Delivery Item Not Yet Complete (on Hold)</v>
      </c>
    </row>
    <row r="296" spans="1:6" x14ac:dyDescent="0.35">
      <c r="A296" s="59" t="s">
        <v>1903</v>
      </c>
      <c r="B296" s="59" t="s">
        <v>1904</v>
      </c>
      <c r="C296" s="23" t="s">
        <v>59</v>
      </c>
      <c r="D296" s="23" t="s">
        <v>59</v>
      </c>
      <c r="F296" s="82" t="str">
        <f>VLOOKUP(B296,[3]Sheet1!B$1:C$346,2,FALSE)</f>
        <v>Confirmation status of picking/putaway</v>
      </c>
    </row>
    <row r="297" spans="1:6" x14ac:dyDescent="0.35">
      <c r="A297" s="60" t="s">
        <v>1905</v>
      </c>
      <c r="B297" s="59" t="s">
        <v>1906</v>
      </c>
      <c r="C297" s="23" t="s">
        <v>50</v>
      </c>
      <c r="D297" s="23" t="s">
        <v>50</v>
      </c>
      <c r="F297" s="82" t="str">
        <f>VLOOKUP(B297,[3]Sheet1!B$1:C$346,2,FALSE)</f>
        <v>Picking status/Putaway status</v>
      </c>
    </row>
    <row r="298" spans="1:6" x14ac:dyDescent="0.35">
      <c r="A298" s="59" t="s">
        <v>1907</v>
      </c>
      <c r="B298" s="59" t="s">
        <v>1908</v>
      </c>
      <c r="C298" s="23" t="s">
        <v>59</v>
      </c>
      <c r="D298" s="23" t="s">
        <v>59</v>
      </c>
      <c r="F298" s="82" t="str">
        <f>VLOOKUP(B298,[3]Sheet1!B$1:C$346,2,FALSE)</f>
        <v>Status of warehouse management activities</v>
      </c>
    </row>
    <row r="299" spans="1:6" x14ac:dyDescent="0.35">
      <c r="A299" s="59" t="s">
        <v>1909</v>
      </c>
      <c r="B299" s="59" t="s">
        <v>1910</v>
      </c>
      <c r="C299" s="23" t="s">
        <v>59</v>
      </c>
      <c r="D299" s="23" t="s">
        <v>59</v>
      </c>
      <c r="F299" s="82" t="str">
        <f>VLOOKUP(B299,[3]Sheet1!B$1:C$346,2,FALSE)</f>
        <v>POD status on item level</v>
      </c>
    </row>
    <row r="300" spans="1:6" x14ac:dyDescent="0.35">
      <c r="A300" s="59" t="s">
        <v>1574</v>
      </c>
      <c r="B300" s="59" t="s">
        <v>1911</v>
      </c>
      <c r="C300" s="23" t="s">
        <v>59</v>
      </c>
      <c r="D300" s="23" t="s">
        <v>59</v>
      </c>
      <c r="F300" s="82" t="str">
        <f>VLOOKUP(B300,[3]Sheet1!B$1:C$346,2,FALSE)</f>
        <v>Packing status of item</v>
      </c>
    </row>
    <row r="301" spans="1:6" x14ac:dyDescent="0.35">
      <c r="A301" s="59" t="s">
        <v>1044</v>
      </c>
      <c r="B301" s="59" t="s">
        <v>327</v>
      </c>
      <c r="C301" s="23" t="s">
        <v>50</v>
      </c>
      <c r="D301" s="23" t="s">
        <v>50</v>
      </c>
      <c r="F301" s="82" t="str">
        <f>VLOOKUP(B301,[3]Sheet1!B$1:C$346,2,FALSE)</f>
        <v>General Incompletion Status of Item</v>
      </c>
    </row>
    <row r="302" spans="1:6" x14ac:dyDescent="0.35">
      <c r="A302" s="59" t="s">
        <v>332</v>
      </c>
      <c r="B302" s="59" t="s">
        <v>331</v>
      </c>
      <c r="C302" s="23" t="s">
        <v>50</v>
      </c>
      <c r="D302" s="23" t="s">
        <v>50</v>
      </c>
      <c r="F302" s="82" t="str">
        <f>VLOOKUP(B302,[3]Sheet1!B$1:C$346,2,FALSE)</f>
        <v>Item Incompletion Status with Respect to Billing</v>
      </c>
    </row>
    <row r="303" spans="1:6" x14ac:dyDescent="0.35">
      <c r="A303" s="59" t="s">
        <v>1580</v>
      </c>
      <c r="B303" s="59" t="s">
        <v>1579</v>
      </c>
      <c r="C303" s="23" t="s">
        <v>50</v>
      </c>
      <c r="D303" s="23" t="s">
        <v>50</v>
      </c>
      <c r="F303" s="82" t="str">
        <f>VLOOKUP(B303,[3]Sheet1!B$1:C$346,2,FALSE)</f>
        <v>Incomplete status of item for packaging</v>
      </c>
    </row>
    <row r="304" spans="1:6" x14ac:dyDescent="0.35">
      <c r="A304" s="59" t="s">
        <v>1912</v>
      </c>
      <c r="B304" s="59" t="s">
        <v>1583</v>
      </c>
      <c r="C304" s="23" t="s">
        <v>50</v>
      </c>
      <c r="D304" s="23" t="s">
        <v>50</v>
      </c>
      <c r="F304" s="82" t="str">
        <f>VLOOKUP(B304,[3]Sheet1!B$1:C$346,2,FALSE)</f>
        <v>Incomplete status of item for picking/putaway</v>
      </c>
    </row>
    <row r="305" spans="1:6" x14ac:dyDescent="0.35">
      <c r="A305" s="59" t="s">
        <v>1045</v>
      </c>
      <c r="B305" s="59" t="s">
        <v>337</v>
      </c>
      <c r="C305" s="23" t="s">
        <v>50</v>
      </c>
      <c r="D305" s="23" t="s">
        <v>50</v>
      </c>
      <c r="F305" s="82" t="str">
        <f>VLOOKUP(B305,[3]Sheet1!B$1:C$346,2,FALSE)</f>
        <v>Incompletion Status of the Item with Regard to Delivery</v>
      </c>
    </row>
    <row r="306" spans="1:6" x14ac:dyDescent="0.35">
      <c r="A306" s="59" t="s">
        <v>1588</v>
      </c>
      <c r="B306" s="59" t="s">
        <v>1587</v>
      </c>
      <c r="C306" s="23" t="s">
        <v>50</v>
      </c>
      <c r="D306" s="23" t="s">
        <v>50</v>
      </c>
      <c r="F306" s="82" t="str">
        <f>VLOOKUP(B306,[3]Sheet1!B$1:C$346,2,FALSE)</f>
        <v>Incomplete status of item regarding goods issue</v>
      </c>
    </row>
    <row r="307" spans="1:6" x14ac:dyDescent="0.35">
      <c r="A307" s="59" t="s">
        <v>50</v>
      </c>
      <c r="B307" s="59" t="s">
        <v>1913</v>
      </c>
      <c r="C307" s="23" t="s">
        <v>59</v>
      </c>
      <c r="D307" s="23" t="s">
        <v>59</v>
      </c>
      <c r="F307" s="82" t="str">
        <f>VLOOKUP(B307,[3]Sheet1!B$1:C$346,2,FALSE)</f>
        <v>Decentralized whse processing</v>
      </c>
    </row>
    <row r="308" spans="1:6" x14ac:dyDescent="0.35">
      <c r="A308" s="59" t="s">
        <v>1056</v>
      </c>
      <c r="B308" s="59" t="s">
        <v>1057</v>
      </c>
      <c r="C308" s="23" t="s">
        <v>50</v>
      </c>
      <c r="D308" s="23" t="s">
        <v>50</v>
      </c>
      <c r="F308" s="82" t="str">
        <f>VLOOKUP(B308,[3]Sheet1!B$1:C$346,2,FALSE)</f>
        <v>Goods movement status</v>
      </c>
    </row>
    <row r="309" spans="1:6" x14ac:dyDescent="0.35">
      <c r="A309" s="59" t="s">
        <v>1046</v>
      </c>
      <c r="B309" s="59" t="s">
        <v>1047</v>
      </c>
      <c r="C309" s="23" t="s">
        <v>59</v>
      </c>
      <c r="D309" s="23" t="s">
        <v>59</v>
      </c>
      <c r="F309" s="82" t="str">
        <f>VLOOKUP(B309,[3]Sheet1!B$1:C$346,2,FALSE)</f>
        <v>Customer reserves 1: Item status</v>
      </c>
    </row>
    <row r="310" spans="1:6" x14ac:dyDescent="0.35">
      <c r="A310" s="59" t="s">
        <v>1048</v>
      </c>
      <c r="B310" s="59" t="s">
        <v>1049</v>
      </c>
      <c r="C310" s="23" t="s">
        <v>59</v>
      </c>
      <c r="D310" s="23" t="s">
        <v>59</v>
      </c>
      <c r="F310" s="82" t="str">
        <f>VLOOKUP(B310,[3]Sheet1!B$1:C$346,2,FALSE)</f>
        <v>Customer reserves 2: Item status</v>
      </c>
    </row>
    <row r="311" spans="1:6" x14ac:dyDescent="0.35">
      <c r="A311" s="59" t="s">
        <v>1050</v>
      </c>
      <c r="B311" s="59" t="s">
        <v>1051</v>
      </c>
      <c r="C311" s="23" t="s">
        <v>59</v>
      </c>
      <c r="D311" s="23" t="s">
        <v>59</v>
      </c>
      <c r="F311" s="82" t="str">
        <f>VLOOKUP(B311,[3]Sheet1!B$1:C$346,2,FALSE)</f>
        <v>Item reserves 3: Item status</v>
      </c>
    </row>
    <row r="312" spans="1:6" x14ac:dyDescent="0.35">
      <c r="A312" s="59" t="s">
        <v>1052</v>
      </c>
      <c r="B312" s="59" t="s">
        <v>1053</v>
      </c>
      <c r="C312" s="23" t="s">
        <v>59</v>
      </c>
      <c r="D312" s="23" t="s">
        <v>59</v>
      </c>
      <c r="F312" s="82" t="str">
        <f>VLOOKUP(B312,[3]Sheet1!B$1:C$346,2,FALSE)</f>
        <v>Item reserves 4: Item status</v>
      </c>
    </row>
    <row r="313" spans="1:6" x14ac:dyDescent="0.35">
      <c r="A313" s="59" t="s">
        <v>1054</v>
      </c>
      <c r="B313" s="59" t="s">
        <v>1055</v>
      </c>
      <c r="C313" s="23" t="s">
        <v>59</v>
      </c>
      <c r="D313" s="23" t="s">
        <v>59</v>
      </c>
      <c r="F313" s="82" t="str">
        <f>VLOOKUP(B313,[3]Sheet1!B$1:C$346,2,FALSE)</f>
        <v>Customer reserves 5: Item status</v>
      </c>
    </row>
    <row r="314" spans="1:6" x14ac:dyDescent="0.35">
      <c r="A314" s="59" t="s">
        <v>1593</v>
      </c>
      <c r="B314" s="59" t="s">
        <v>1914</v>
      </c>
      <c r="C314" s="23" t="s">
        <v>59</v>
      </c>
      <c r="D314" s="23" t="s">
        <v>59</v>
      </c>
      <c r="F314" s="82" t="str">
        <f>VLOOKUP(B314,[3]Sheet1!B$1:C$346,2,FALSE)</f>
        <v>DTUC Status</v>
      </c>
    </row>
    <row r="315" spans="1:6" x14ac:dyDescent="0.35">
      <c r="A315" s="60" t="s">
        <v>280</v>
      </c>
      <c r="B315" s="59" t="s">
        <v>281</v>
      </c>
      <c r="C315" s="24"/>
      <c r="D315" s="24"/>
      <c r="F315" s="82" t="str">
        <f>VLOOKUP(B315,[3]Sheet1!B$1:C$346,2,FALSE)</f>
        <v>Data Filter Value for Data Aging</v>
      </c>
    </row>
    <row r="316" spans="1:6" x14ac:dyDescent="0.35">
      <c r="A316" s="60" t="s">
        <v>1915</v>
      </c>
      <c r="B316" s="59" t="s">
        <v>1916</v>
      </c>
      <c r="C316" s="51">
        <v>0</v>
      </c>
      <c r="D316" s="51">
        <v>0</v>
      </c>
      <c r="F316" s="82" t="str">
        <f>VLOOKUP(B316,[3]Sheet1!B$1:C$346,2,FALSE)</f>
        <v>Actual Delivered Quantity in Parallel Unit of Measure</v>
      </c>
    </row>
    <row r="317" spans="1:6" x14ac:dyDescent="0.35">
      <c r="A317" s="59" t="s">
        <v>1917</v>
      </c>
      <c r="B317" s="59" t="s">
        <v>1918</v>
      </c>
      <c r="C317" s="23" t="s">
        <v>59</v>
      </c>
      <c r="D317" s="23" t="s">
        <v>59</v>
      </c>
      <c r="F317" s="82" t="str">
        <f>VLOOKUP(B317,[3]Sheet1!B$1:C$346,2,FALSE)</f>
        <v>CWM Delivery Unit of Measure</v>
      </c>
    </row>
    <row r="318" spans="1:6" x14ac:dyDescent="0.35">
      <c r="A318" s="60" t="s">
        <v>1919</v>
      </c>
      <c r="B318" s="59" t="s">
        <v>1920</v>
      </c>
      <c r="C318" s="51">
        <v>0</v>
      </c>
      <c r="D318" s="51">
        <v>0</v>
      </c>
      <c r="F318" s="82" t="str">
        <f>VLOOKUP(B318,[3]Sheet1!B$1:C$346,2,FALSE)</f>
        <v>Quantity Picked/Placed in Storage in Parallel UoM</v>
      </c>
    </row>
    <row r="319" spans="1:6" x14ac:dyDescent="0.35">
      <c r="A319" s="59" t="s">
        <v>1921</v>
      </c>
      <c r="B319" s="59" t="s">
        <v>1922</v>
      </c>
      <c r="C319" s="23" t="s">
        <v>59</v>
      </c>
      <c r="D319" s="23" t="s">
        <v>59</v>
      </c>
      <c r="F319" s="82" t="str">
        <f>VLOOKUP(B319,[3]Sheet1!B$1:C$346,2,FALSE)</f>
        <v>Picked/Stored Parallel Unit of Measure</v>
      </c>
    </row>
    <row r="320" spans="1:6" x14ac:dyDescent="0.35">
      <c r="A320" s="59" t="s">
        <v>1923</v>
      </c>
      <c r="B320" s="59" t="s">
        <v>1924</v>
      </c>
      <c r="C320" s="23" t="s">
        <v>59</v>
      </c>
      <c r="D320" s="23" t="s">
        <v>59</v>
      </c>
      <c r="F320" s="82" t="str">
        <f>VLOOKUP(B320,[3]Sheet1!B$1:C$346,2,FALSE)</f>
        <v>Indicator Stating Whether Quantity Clearly Entered in PUoM</v>
      </c>
    </row>
    <row r="321" spans="1:6" x14ac:dyDescent="0.35">
      <c r="A321" s="59" t="s">
        <v>1925</v>
      </c>
      <c r="B321" s="59" t="s">
        <v>1926</v>
      </c>
      <c r="C321" s="23" t="s">
        <v>59</v>
      </c>
      <c r="D321" s="23" t="s">
        <v>59</v>
      </c>
      <c r="F321" s="82" t="str">
        <f>VLOOKUP(B321,[3]Sheet1!B$1:C$346,2,FALSE)</f>
        <v>Indicator Stating Whether Qty to Be Entered in PUoM in TO</v>
      </c>
    </row>
    <row r="322" spans="1:6" x14ac:dyDescent="0.35">
      <c r="A322" s="60" t="s">
        <v>1927</v>
      </c>
      <c r="B322" s="59" t="s">
        <v>1928</v>
      </c>
      <c r="C322" s="51">
        <v>0</v>
      </c>
      <c r="D322" s="51">
        <v>0</v>
      </c>
      <c r="F322" s="82" t="str">
        <f>VLOOKUP(B322,[3]Sheet1!B$1:C$346,2,FALSE)</f>
        <v>Cumulatd CWM Batch Quantity of all Split Items (in StckUnit)</v>
      </c>
    </row>
    <row r="323" spans="1:6" x14ac:dyDescent="0.35">
      <c r="A323" s="60" t="s">
        <v>1929</v>
      </c>
      <c r="B323" s="59" t="s">
        <v>1930</v>
      </c>
      <c r="C323" s="51">
        <v>0</v>
      </c>
      <c r="D323" s="51">
        <v>0</v>
      </c>
      <c r="F323" s="82" t="str">
        <f>VLOOKUP(B323,[3]Sheet1!B$1:C$346,2,FALSE)</f>
        <v>Quantity to Be Posted in PUoM</v>
      </c>
    </row>
    <row r="324" spans="1:6" x14ac:dyDescent="0.35">
      <c r="A324" s="59" t="s">
        <v>1931</v>
      </c>
      <c r="B324" s="59" t="s">
        <v>1932</v>
      </c>
      <c r="C324" s="23" t="s">
        <v>59</v>
      </c>
      <c r="D324" s="23" t="s">
        <v>59</v>
      </c>
      <c r="F324" s="82" t="str">
        <f>VLOOKUP(B324,[3]Sheet1!B$1:C$346,2,FALSE)</f>
        <v>Inverted Flag</v>
      </c>
    </row>
    <row r="325" spans="1:6" x14ac:dyDescent="0.35">
      <c r="A325" s="59" t="s">
        <v>1933</v>
      </c>
      <c r="B325" s="59" t="s">
        <v>1934</v>
      </c>
      <c r="C325" s="23" t="s">
        <v>59</v>
      </c>
      <c r="D325" s="23" t="s">
        <v>59</v>
      </c>
      <c r="F325" s="82" t="str">
        <f>VLOOKUP(B325,[3]Sheet1!B$1:C$346,2,FALSE)</f>
        <v>DTUC Complete</v>
      </c>
    </row>
    <row r="326" spans="1:6" x14ac:dyDescent="0.35">
      <c r="A326" s="59" t="s">
        <v>1935</v>
      </c>
      <c r="B326" s="59" t="s">
        <v>1936</v>
      </c>
      <c r="C326" s="23" t="s">
        <v>59</v>
      </c>
      <c r="D326" s="23" t="s">
        <v>59</v>
      </c>
      <c r="F326" s="82" t="str">
        <f>VLOOKUP(B326,[3]Sheet1!B$1:C$346,2,FALSE)</f>
        <v>Mill: Indicator Provisional Conversion Factors</v>
      </c>
    </row>
    <row r="327" spans="1:6" x14ac:dyDescent="0.35">
      <c r="A327" s="59" t="s">
        <v>1437</v>
      </c>
      <c r="B327" s="59" t="s">
        <v>1438</v>
      </c>
      <c r="C327" s="23" t="s">
        <v>59</v>
      </c>
      <c r="D327" s="23" t="s">
        <v>59</v>
      </c>
      <c r="F327" s="82" t="str">
        <f>VLOOKUP(B327,[3]Sheet1!B$1:C$346,2,FALSE)</f>
        <v>Door for Warehouse Number</v>
      </c>
    </row>
    <row r="328" spans="1:6" x14ac:dyDescent="0.35">
      <c r="A328" s="59" t="s">
        <v>1101</v>
      </c>
      <c r="B328" s="59" t="s">
        <v>1102</v>
      </c>
      <c r="C328" s="23" t="s">
        <v>59</v>
      </c>
      <c r="D328" s="23" t="s">
        <v>59</v>
      </c>
      <c r="F328" s="82" t="str">
        <f>VLOOKUP(B328,[3]Sheet1!B$1:C$346,2,FALSE)</f>
        <v>Season Year</v>
      </c>
    </row>
    <row r="329" spans="1:6" x14ac:dyDescent="0.35">
      <c r="A329" s="59" t="s">
        <v>1103</v>
      </c>
      <c r="B329" s="59" t="s">
        <v>1104</v>
      </c>
      <c r="C329" s="23" t="s">
        <v>59</v>
      </c>
      <c r="D329" s="23" t="s">
        <v>59</v>
      </c>
      <c r="F329" s="82" t="str">
        <f>VLOOKUP(B329,[3]Sheet1!B$1:C$346,2,FALSE)</f>
        <v>Season</v>
      </c>
    </row>
    <row r="330" spans="1:6" x14ac:dyDescent="0.35">
      <c r="A330" s="59" t="s">
        <v>1105</v>
      </c>
      <c r="B330" s="59" t="s">
        <v>1106</v>
      </c>
      <c r="C330" s="23" t="s">
        <v>59</v>
      </c>
      <c r="D330" s="23" t="s">
        <v>59</v>
      </c>
      <c r="F330" s="82" t="str">
        <f>VLOOKUP(B330,[3]Sheet1!B$1:C$346,2,FALSE)</f>
        <v>Fashion Collection</v>
      </c>
    </row>
    <row r="331" spans="1:6" x14ac:dyDescent="0.35">
      <c r="A331" s="59" t="s">
        <v>1107</v>
      </c>
      <c r="B331" s="59" t="s">
        <v>1108</v>
      </c>
      <c r="C331" s="23" t="s">
        <v>59</v>
      </c>
      <c r="D331" s="23" t="s">
        <v>59</v>
      </c>
      <c r="F331" s="82" t="str">
        <f>VLOOKUP(B331,[3]Sheet1!B$1:C$346,2,FALSE)</f>
        <v>Fashion Theme</v>
      </c>
    </row>
    <row r="332" spans="1:6" x14ac:dyDescent="0.35">
      <c r="A332" s="59" t="s">
        <v>378</v>
      </c>
      <c r="B332" s="59" t="s">
        <v>379</v>
      </c>
      <c r="C332" s="23" t="s">
        <v>59</v>
      </c>
      <c r="D332" s="23" t="s">
        <v>59</v>
      </c>
      <c r="F332" s="82" t="str">
        <f>VLOOKUP(B332,[3]Sheet1!B$1:C$346,2,FALSE)</f>
        <v>Customer Group 6</v>
      </c>
    </row>
    <row r="333" spans="1:6" x14ac:dyDescent="0.35">
      <c r="A333" s="59" t="s">
        <v>380</v>
      </c>
      <c r="B333" s="59" t="s">
        <v>381</v>
      </c>
      <c r="C333" s="23" t="s">
        <v>59</v>
      </c>
      <c r="D333" s="23" t="s">
        <v>59</v>
      </c>
      <c r="F333" s="82" t="str">
        <f>VLOOKUP(B333,[3]Sheet1!B$1:C$346,2,FALSE)</f>
        <v>Customer Group 7</v>
      </c>
    </row>
    <row r="334" spans="1:6" x14ac:dyDescent="0.35">
      <c r="A334" s="59" t="s">
        <v>382</v>
      </c>
      <c r="B334" s="59" t="s">
        <v>383</v>
      </c>
      <c r="C334" s="23" t="s">
        <v>59</v>
      </c>
      <c r="D334" s="23" t="s">
        <v>59</v>
      </c>
      <c r="F334" s="82" t="str">
        <f>VLOOKUP(B334,[3]Sheet1!B$1:C$346,2,FALSE)</f>
        <v>Customer Group 8</v>
      </c>
    </row>
    <row r="335" spans="1:6" x14ac:dyDescent="0.35">
      <c r="A335" s="59" t="s">
        <v>384</v>
      </c>
      <c r="B335" s="59" t="s">
        <v>385</v>
      </c>
      <c r="C335" s="23" t="s">
        <v>59</v>
      </c>
      <c r="D335" s="23" t="s">
        <v>59</v>
      </c>
      <c r="F335" s="82" t="str">
        <f>VLOOKUP(B335,[3]Sheet1!B$1:C$346,2,FALSE)</f>
        <v>Customer Group 9</v>
      </c>
    </row>
    <row r="336" spans="1:6" x14ac:dyDescent="0.35">
      <c r="A336" s="59" t="s">
        <v>386</v>
      </c>
      <c r="B336" s="59" t="s">
        <v>387</v>
      </c>
      <c r="C336" s="23" t="s">
        <v>59</v>
      </c>
      <c r="D336" s="23" t="s">
        <v>59</v>
      </c>
      <c r="F336" s="82" t="str">
        <f>VLOOKUP(B336,[3]Sheet1!B$1:C$346,2,FALSE)</f>
        <v>Customer Group 10</v>
      </c>
    </row>
    <row r="337" spans="1:6" x14ac:dyDescent="0.35">
      <c r="A337" s="59" t="s">
        <v>1115</v>
      </c>
      <c r="B337" s="59" t="s">
        <v>1116</v>
      </c>
      <c r="C337" s="23" t="s">
        <v>59</v>
      </c>
      <c r="D337" s="23" t="s">
        <v>59</v>
      </c>
      <c r="F337" s="82" t="str">
        <f>VLOOKUP(B337,[3]Sheet1!B$1:C$346,2,FALSE)</f>
        <v>VAS Relevant</v>
      </c>
    </row>
    <row r="338" spans="1:6" x14ac:dyDescent="0.35">
      <c r="A338" s="59" t="s">
        <v>617</v>
      </c>
      <c r="B338" s="60" t="s">
        <v>1117</v>
      </c>
      <c r="C338" s="23" t="s">
        <v>53</v>
      </c>
      <c r="D338" s="23" t="s">
        <v>53</v>
      </c>
      <c r="F338" s="82" t="str">
        <f>VLOOKUP(B338,[3]Sheet1!B$1:C$346,2,FALSE)</f>
        <v>Delivery Item</v>
      </c>
    </row>
    <row r="339" spans="1:6" x14ac:dyDescent="0.35">
      <c r="A339" s="59" t="s">
        <v>393</v>
      </c>
      <c r="B339" s="59" t="s">
        <v>394</v>
      </c>
      <c r="C339" s="23" t="s">
        <v>59</v>
      </c>
      <c r="D339" s="23" t="s">
        <v>59</v>
      </c>
      <c r="F339" s="82" t="str">
        <f>VLOOKUP(B339,[3]Sheet1!B$1:C$346,2,FALSE)</f>
        <v>Transaction Number</v>
      </c>
    </row>
    <row r="340" spans="1:6" x14ac:dyDescent="0.35">
      <c r="A340" s="59" t="s">
        <v>1118</v>
      </c>
      <c r="B340" s="60" t="s">
        <v>1119</v>
      </c>
      <c r="C340" s="23" t="s">
        <v>53</v>
      </c>
      <c r="D340" s="23" t="s">
        <v>53</v>
      </c>
      <c r="F340" s="82" t="str">
        <f>VLOOKUP(B340,[3]Sheet1!B$1:C$346,2,FALSE)</f>
        <v>Item Group</v>
      </c>
    </row>
    <row r="341" spans="1:6" x14ac:dyDescent="0.35">
      <c r="A341" s="60" t="s">
        <v>1120</v>
      </c>
      <c r="B341" s="59" t="s">
        <v>1121</v>
      </c>
      <c r="C341" s="23" t="s">
        <v>53</v>
      </c>
      <c r="D341" s="23" t="s">
        <v>53</v>
      </c>
      <c r="F341" s="82" t="str">
        <f>VLOOKUP(B341,[3]Sheet1!B$1:C$346,2,FALSE)</f>
        <v>Item Number</v>
      </c>
    </row>
    <row r="342" spans="1:6" x14ac:dyDescent="0.35">
      <c r="A342" s="59" t="s">
        <v>1174</v>
      </c>
      <c r="B342" s="59" t="s">
        <v>1937</v>
      </c>
      <c r="C342" s="23" t="s">
        <v>53</v>
      </c>
      <c r="D342" s="23" t="s">
        <v>53</v>
      </c>
      <c r="F342" s="82" t="str">
        <f>VLOOKUP(B342,[3]Sheet1!B$1:C$346,2,FALSE)</f>
        <v>Number of reservation/dependent requirements</v>
      </c>
    </row>
    <row r="343" spans="1:6" x14ac:dyDescent="0.35">
      <c r="A343" s="59" t="s">
        <v>1044</v>
      </c>
      <c r="B343" s="59" t="s">
        <v>1938</v>
      </c>
      <c r="C343" s="23" t="s">
        <v>53</v>
      </c>
      <c r="D343" s="23" t="s">
        <v>53</v>
      </c>
      <c r="F343" s="82" t="str">
        <f>VLOOKUP(B343,[3]Sheet1!B$1:C$346,2,FALSE)</f>
        <v>Item Number of Reservation / Dependent Requirements</v>
      </c>
    </row>
    <row r="344" spans="1:6" x14ac:dyDescent="0.35">
      <c r="A344" s="59" t="s">
        <v>1939</v>
      </c>
      <c r="B344" s="59" t="s">
        <v>1940</v>
      </c>
      <c r="C344" s="23" t="s">
        <v>59</v>
      </c>
      <c r="D344" s="23" t="s">
        <v>59</v>
      </c>
      <c r="F344" s="82" t="str">
        <f>VLOOKUP(B344,[3]Sheet1!B$1:C$346,2,FALSE)</f>
        <v>Batch Determination for Original Batches</v>
      </c>
    </row>
    <row r="345" spans="1:6" x14ac:dyDescent="0.35">
      <c r="A345" s="59" t="s">
        <v>1941</v>
      </c>
      <c r="B345" s="59" t="s">
        <v>1942</v>
      </c>
      <c r="C345" s="23" t="s">
        <v>59</v>
      </c>
      <c r="D345" s="23" t="s">
        <v>59</v>
      </c>
      <c r="F345" s="82" t="str">
        <f>VLOOKUP(B345,[3]Sheet1!B$1:C$346,2,FALSE)</f>
        <v>Purchase Order for Consignment</v>
      </c>
    </row>
    <row r="346" spans="1:6" x14ac:dyDescent="0.35">
      <c r="A346" s="59" t="s">
        <v>1168</v>
      </c>
      <c r="B346" s="59" t="s">
        <v>1169</v>
      </c>
      <c r="C346" s="23" t="s">
        <v>59</v>
      </c>
      <c r="D346" s="23" t="s">
        <v>59</v>
      </c>
      <c r="F346" s="82" t="str">
        <f>VLOOKUP(B346,[3]Sheet1!B$1:C$346,2,FALSE)</f>
        <v>Characteristic Value 1</v>
      </c>
    </row>
    <row r="347" spans="1:6" x14ac:dyDescent="0.35">
      <c r="A347" s="59" t="s">
        <v>1170</v>
      </c>
      <c r="B347" s="59" t="s">
        <v>1171</v>
      </c>
      <c r="C347" s="23" t="s">
        <v>59</v>
      </c>
      <c r="D347" s="23" t="s">
        <v>59</v>
      </c>
      <c r="F347" s="82" t="str">
        <f>VLOOKUP(B347,[3]Sheet1!B$1:C$346,2,FALSE)</f>
        <v>Characteristic Value 2</v>
      </c>
    </row>
    <row r="348" spans="1:6" ht="13.5" thickBot="1" x14ac:dyDescent="0.4">
      <c r="A348" s="64" t="s">
        <v>1172</v>
      </c>
      <c r="B348" s="64" t="s">
        <v>1173</v>
      </c>
      <c r="C348" s="32" t="s">
        <v>59</v>
      </c>
      <c r="D348" s="32" t="s">
        <v>59</v>
      </c>
      <c r="F348" s="83" t="str">
        <f>VLOOKUP(B348,[3]Sheet1!B$1:C$346,2,FALSE)</f>
        <v>Characteristic Value 3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8D762-2E06-4B2C-A6A3-1C6E3CBF4425}">
  <dimension ref="A1:F142"/>
  <sheetViews>
    <sheetView workbookViewId="0">
      <pane xSplit="2" ySplit="1" topLeftCell="C128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RowHeight="13.15" x14ac:dyDescent="0.35"/>
  <cols>
    <col min="1" max="1" width="35.19921875" style="41" customWidth="1"/>
    <col min="2" max="2" width="32.1328125" style="41" customWidth="1"/>
    <col min="3" max="3" width="15.53125" style="41" bestFit="1" customWidth="1"/>
    <col min="4" max="4" width="15.6640625" style="41" bestFit="1" customWidth="1"/>
    <col min="5" max="5" width="10" style="41" bestFit="1" customWidth="1"/>
    <col min="6" max="6" width="53.86328125" style="41" customWidth="1"/>
    <col min="7" max="7" width="7" style="41" bestFit="1" customWidth="1"/>
    <col min="8" max="8" width="6" style="41" bestFit="1" customWidth="1"/>
    <col min="9" max="9" width="8" style="41" bestFit="1" customWidth="1"/>
    <col min="10" max="10" width="12" style="41" bestFit="1" customWidth="1"/>
    <col min="11" max="11" width="4" style="41" bestFit="1" customWidth="1"/>
    <col min="12" max="12" width="14" style="41" bestFit="1" customWidth="1"/>
    <col min="13" max="13" width="12" style="41" bestFit="1" customWidth="1"/>
    <col min="14" max="14" width="6" style="41" bestFit="1" customWidth="1"/>
    <col min="15" max="15" width="8" style="41" bestFit="1" customWidth="1"/>
    <col min="16" max="16" width="4" style="41" bestFit="1" customWidth="1"/>
    <col min="17" max="18" width="6" style="41" bestFit="1" customWidth="1"/>
    <col min="19" max="19" width="4" style="41" bestFit="1" customWidth="1"/>
    <col min="20" max="20" width="7" style="41" bestFit="1" customWidth="1"/>
    <col min="21" max="21" width="11" style="41" bestFit="1" customWidth="1"/>
    <col min="22" max="22" width="6" style="41" bestFit="1" customWidth="1"/>
    <col min="23" max="23" width="5" style="41" bestFit="1" customWidth="1"/>
    <col min="24" max="24" width="12" style="41" bestFit="1" customWidth="1"/>
    <col min="25" max="26" width="7" style="41" bestFit="1" customWidth="1"/>
    <col min="27" max="27" width="13" style="41" bestFit="1" customWidth="1"/>
    <col min="28" max="28" width="6" style="41" bestFit="1" customWidth="1"/>
    <col min="29" max="29" width="4" style="41" bestFit="1" customWidth="1"/>
    <col min="30" max="31" width="6" style="41" bestFit="1" customWidth="1"/>
    <col min="32" max="32" width="4" style="41" bestFit="1" customWidth="1"/>
    <col min="33" max="33" width="5" style="41" bestFit="1" customWidth="1"/>
    <col min="34" max="35" width="6" style="41" bestFit="1" customWidth="1"/>
    <col min="36" max="44" width="7" style="41" bestFit="1" customWidth="1"/>
    <col min="45" max="45" width="11" style="41" bestFit="1" customWidth="1"/>
    <col min="46" max="46" width="26" style="41" bestFit="1" customWidth="1"/>
    <col min="47" max="47" width="12" style="41" bestFit="1" customWidth="1"/>
    <col min="48" max="49" width="13" style="41" bestFit="1" customWidth="1"/>
    <col min="50" max="50" width="8" style="41" bestFit="1" customWidth="1"/>
    <col min="51" max="52" width="12" style="41" bestFit="1" customWidth="1"/>
    <col min="53" max="53" width="6" style="41" bestFit="1" customWidth="1"/>
    <col min="54" max="54" width="7" style="41" bestFit="1" customWidth="1"/>
    <col min="55" max="55" width="22" style="41" bestFit="1" customWidth="1"/>
    <col min="56" max="56" width="13" style="41" bestFit="1" customWidth="1"/>
    <col min="57" max="57" width="12" style="41" bestFit="1" customWidth="1"/>
    <col min="58" max="58" width="11" style="41" bestFit="1" customWidth="1"/>
    <col min="59" max="59" width="7" style="41" bestFit="1" customWidth="1"/>
    <col min="60" max="60" width="13" style="41" bestFit="1" customWidth="1"/>
    <col min="61" max="61" width="6" style="41" bestFit="1" customWidth="1"/>
    <col min="62" max="62" width="10" style="41" bestFit="1" customWidth="1"/>
    <col min="63" max="63" width="7" style="41" bestFit="1" customWidth="1"/>
    <col min="64" max="64" width="4" style="41" bestFit="1" customWidth="1"/>
    <col min="65" max="65" width="6" style="41" bestFit="1" customWidth="1"/>
    <col min="66" max="66" width="12" style="41" bestFit="1" customWidth="1"/>
    <col min="67" max="67" width="7" style="41" bestFit="1" customWidth="1"/>
    <col min="68" max="68" width="11" style="41" bestFit="1" customWidth="1"/>
    <col min="69" max="69" width="5" style="41" bestFit="1" customWidth="1"/>
    <col min="70" max="70" width="20" style="41" bestFit="1" customWidth="1"/>
    <col min="71" max="71" width="8" style="41" bestFit="1" customWidth="1"/>
    <col min="72" max="72" width="7" style="41" bestFit="1" customWidth="1"/>
    <col min="73" max="76" width="5" style="41" bestFit="1" customWidth="1"/>
    <col min="77" max="80" width="12" style="41" bestFit="1" customWidth="1"/>
    <col min="81" max="81" width="5" style="41" bestFit="1" customWidth="1"/>
    <col min="82" max="82" width="20" style="41" bestFit="1" customWidth="1"/>
    <col min="83" max="83" width="12" style="41" bestFit="1" customWidth="1"/>
    <col min="84" max="84" width="10" style="41" bestFit="1" customWidth="1"/>
    <col min="85" max="85" width="13" style="41" bestFit="1" customWidth="1"/>
    <col min="86" max="86" width="19" style="41" bestFit="1" customWidth="1"/>
    <col min="87" max="87" width="6" style="41" bestFit="1" customWidth="1"/>
    <col min="88" max="88" width="7" style="41" bestFit="1" customWidth="1"/>
    <col min="89" max="89" width="4" style="41" bestFit="1" customWidth="1"/>
    <col min="90" max="90" width="14" style="41" bestFit="1" customWidth="1"/>
    <col min="91" max="91" width="7" style="41" bestFit="1" customWidth="1"/>
    <col min="92" max="92" width="30" style="41" bestFit="1" customWidth="1"/>
    <col min="93" max="93" width="23" style="41" bestFit="1" customWidth="1"/>
    <col min="94" max="94" width="10" style="41" bestFit="1" customWidth="1"/>
    <col min="95" max="95" width="8" style="41" bestFit="1" customWidth="1"/>
    <col min="96" max="96" width="12" style="41" bestFit="1" customWidth="1"/>
    <col min="97" max="97" width="8" style="41" bestFit="1" customWidth="1"/>
    <col min="98" max="98" width="17" style="41" bestFit="1" customWidth="1"/>
    <col min="99" max="99" width="7" style="41" bestFit="1" customWidth="1"/>
    <col min="100" max="100" width="8" style="41" bestFit="1" customWidth="1"/>
    <col min="101" max="101" width="10" style="41" bestFit="1" customWidth="1"/>
    <col min="102" max="102" width="9" style="41" bestFit="1" customWidth="1"/>
    <col min="103" max="103" width="8" style="41" bestFit="1" customWidth="1"/>
    <col min="104" max="104" width="13" style="41" bestFit="1" customWidth="1"/>
    <col min="105" max="106" width="4" style="41" bestFit="1" customWidth="1"/>
    <col min="107" max="107" width="6" style="41" bestFit="1" customWidth="1"/>
    <col min="108" max="110" width="4" style="41" bestFit="1" customWidth="1"/>
    <col min="111" max="111" width="7" style="41" bestFit="1" customWidth="1"/>
    <col min="112" max="112" width="8" style="41" bestFit="1" customWidth="1"/>
    <col min="113" max="113" width="7" style="41" bestFit="1" customWidth="1"/>
    <col min="114" max="114" width="42" style="41" bestFit="1" customWidth="1"/>
    <col min="115" max="115" width="10" style="41" bestFit="1" customWidth="1"/>
    <col min="116" max="116" width="7" style="41" bestFit="1" customWidth="1"/>
    <col min="117" max="118" width="24" style="41" bestFit="1" customWidth="1"/>
    <col min="119" max="119" width="25" style="41" bestFit="1" customWidth="1"/>
    <col min="120" max="120" width="13" style="41" bestFit="1" customWidth="1"/>
    <col min="121" max="121" width="7" style="41" bestFit="1" customWidth="1"/>
    <col min="122" max="123" width="22" style="41" bestFit="1" customWidth="1"/>
    <col min="124" max="124" width="28" style="41" bestFit="1" customWidth="1"/>
    <col min="125" max="125" width="6" style="41" bestFit="1" customWidth="1"/>
    <col min="126" max="126" width="8" style="41" bestFit="1" customWidth="1"/>
    <col min="127" max="127" width="13" style="41" bestFit="1" customWidth="1"/>
    <col min="128" max="128" width="9" style="41" bestFit="1" customWidth="1"/>
    <col min="129" max="129" width="12" style="41" bestFit="1" customWidth="1"/>
    <col min="130" max="130" width="3" style="41" bestFit="1" customWidth="1"/>
    <col min="131" max="132" width="10" style="41" bestFit="1" customWidth="1"/>
    <col min="133" max="133" width="5" style="41" bestFit="1" customWidth="1"/>
    <col min="134" max="134" width="9" style="41" bestFit="1" customWidth="1"/>
    <col min="135" max="135" width="19" style="41" bestFit="1" customWidth="1"/>
    <col min="136" max="136" width="5" style="41" bestFit="1" customWidth="1"/>
    <col min="137" max="138" width="15" style="41" bestFit="1" customWidth="1"/>
    <col min="139" max="139" width="22" style="41" bestFit="1" customWidth="1"/>
    <col min="140" max="140" width="12" style="41" bestFit="1" customWidth="1"/>
    <col min="141" max="16384" width="9.06640625" style="41"/>
  </cols>
  <sheetData>
    <row r="1" spans="1:6" ht="13.5" thickBot="1" x14ac:dyDescent="0.4">
      <c r="A1" s="18" t="s">
        <v>2091</v>
      </c>
      <c r="B1" s="18" t="s">
        <v>1945</v>
      </c>
      <c r="C1" s="116"/>
      <c r="D1" s="116"/>
    </row>
    <row r="2" spans="1:6" ht="13.5" thickBot="1" x14ac:dyDescent="0.4">
      <c r="A2" s="100" t="s">
        <v>1184</v>
      </c>
      <c r="B2" s="101" t="s">
        <v>1185</v>
      </c>
      <c r="C2" s="43" t="s">
        <v>1181</v>
      </c>
      <c r="D2" s="43" t="s">
        <v>1181</v>
      </c>
      <c r="F2" s="36" t="s">
        <v>117</v>
      </c>
    </row>
    <row r="3" spans="1:6" x14ac:dyDescent="0.35">
      <c r="A3" s="107" t="s">
        <v>29</v>
      </c>
      <c r="B3" s="102" t="s">
        <v>30</v>
      </c>
      <c r="C3" s="81" t="s">
        <v>31</v>
      </c>
      <c r="D3" s="31" t="s">
        <v>31</v>
      </c>
      <c r="F3" s="82" t="str">
        <f>VLOOKUP(B3,[4]Sheet1!B$1:C$141,2,FALSE)</f>
        <v>Client</v>
      </c>
    </row>
    <row r="4" spans="1:6" x14ac:dyDescent="0.35">
      <c r="A4" s="108" t="s">
        <v>1946</v>
      </c>
      <c r="B4" s="103" t="s">
        <v>33</v>
      </c>
      <c r="C4" s="82" t="s">
        <v>1947</v>
      </c>
      <c r="D4" s="23" t="s">
        <v>1947</v>
      </c>
      <c r="F4" s="82" t="str">
        <f>VLOOKUP(B4,[4]Sheet1!B$1:C$141,2,FALSE)</f>
        <v>Billing Document</v>
      </c>
    </row>
    <row r="5" spans="1:6" x14ac:dyDescent="0.35">
      <c r="A5" s="108" t="s">
        <v>1948</v>
      </c>
      <c r="B5" s="103" t="s">
        <v>1949</v>
      </c>
      <c r="C5" s="82" t="s">
        <v>113</v>
      </c>
      <c r="D5" s="23" t="s">
        <v>113</v>
      </c>
      <c r="F5" s="82" t="str">
        <f>VLOOKUP(B5,[4]Sheet1!B$1:C$141,2,FALSE)</f>
        <v>Billing Type</v>
      </c>
    </row>
    <row r="6" spans="1:6" x14ac:dyDescent="0.35">
      <c r="A6" s="108" t="s">
        <v>1950</v>
      </c>
      <c r="B6" s="103" t="s">
        <v>1951</v>
      </c>
      <c r="C6" s="82" t="s">
        <v>970</v>
      </c>
      <c r="D6" s="23" t="s">
        <v>970</v>
      </c>
      <c r="F6" s="82" t="str">
        <f>VLOOKUP(B6,[4]Sheet1!B$1:C$141,2,FALSE)</f>
        <v>Billing Category</v>
      </c>
    </row>
    <row r="7" spans="1:6" x14ac:dyDescent="0.35">
      <c r="A7" s="108" t="s">
        <v>48</v>
      </c>
      <c r="B7" s="103" t="s">
        <v>49</v>
      </c>
      <c r="C7" s="82" t="s">
        <v>1952</v>
      </c>
      <c r="D7" s="23" t="s">
        <v>1952</v>
      </c>
      <c r="F7" s="82" t="str">
        <f>VLOOKUP(B7,[4]Sheet1!B$1:C$141,2,FALSE)</f>
        <v>SD Document Category (Long)</v>
      </c>
    </row>
    <row r="8" spans="1:6" x14ac:dyDescent="0.35">
      <c r="A8" s="108" t="s">
        <v>70</v>
      </c>
      <c r="B8" s="103" t="s">
        <v>71</v>
      </c>
      <c r="C8" s="82" t="s">
        <v>72</v>
      </c>
      <c r="D8" s="23" t="s">
        <v>72</v>
      </c>
      <c r="F8" s="82" t="str">
        <f>VLOOKUP(B8,[4]Sheet1!B$1:C$141,2,FALSE)</f>
        <v>SD Document Currency</v>
      </c>
    </row>
    <row r="9" spans="1:6" x14ac:dyDescent="0.35">
      <c r="A9" s="108" t="s">
        <v>73</v>
      </c>
      <c r="B9" s="103" t="s">
        <v>453</v>
      </c>
      <c r="C9" s="82" t="s">
        <v>74</v>
      </c>
      <c r="D9" s="23" t="s">
        <v>74</v>
      </c>
      <c r="F9" s="82" t="str">
        <f>VLOOKUP(B9,[4]Sheet1!B$1:C$141,2,FALSE)</f>
        <v>Sales Organization</v>
      </c>
    </row>
    <row r="10" spans="1:6" x14ac:dyDescent="0.35">
      <c r="A10" s="108" t="s">
        <v>75</v>
      </c>
      <c r="B10" s="103" t="s">
        <v>76</v>
      </c>
      <c r="C10" s="82" t="s">
        <v>77</v>
      </c>
      <c r="D10" s="23" t="s">
        <v>77</v>
      </c>
      <c r="F10" s="82" t="str">
        <f>VLOOKUP(B10,[4]Sheet1!B$1:C$141,2,FALSE)</f>
        <v>Distribution Channel</v>
      </c>
    </row>
    <row r="11" spans="1:6" x14ac:dyDescent="0.35">
      <c r="A11" s="108" t="s">
        <v>105</v>
      </c>
      <c r="B11" s="103" t="s">
        <v>106</v>
      </c>
      <c r="C11" s="82" t="s">
        <v>107</v>
      </c>
      <c r="D11" s="23" t="s">
        <v>107</v>
      </c>
      <c r="F11" s="82" t="str">
        <f>VLOOKUP(B11,[4]Sheet1!B$1:C$141,2,FALSE)</f>
        <v>Sales and Distribution: Pricing Procedure in Pricing</v>
      </c>
    </row>
    <row r="12" spans="1:6" x14ac:dyDescent="0.35">
      <c r="A12" s="108" t="s">
        <v>91</v>
      </c>
      <c r="B12" s="103" t="s">
        <v>92</v>
      </c>
      <c r="C12" s="82" t="s">
        <v>1953</v>
      </c>
      <c r="D12" s="23" t="s">
        <v>1953</v>
      </c>
      <c r="F12" s="82" t="str">
        <f>VLOOKUP(B12,[4]Sheet1!B$1:C$141,2,FALSE)</f>
        <v>Number of the Document Condition</v>
      </c>
    </row>
    <row r="13" spans="1:6" x14ac:dyDescent="0.35">
      <c r="A13" s="108" t="s">
        <v>108</v>
      </c>
      <c r="B13" s="103" t="s">
        <v>109</v>
      </c>
      <c r="C13" s="82" t="s">
        <v>110</v>
      </c>
      <c r="D13" s="23" t="s">
        <v>110</v>
      </c>
      <c r="F13" s="82" t="str">
        <f>VLOOKUP(B13,[4]Sheet1!B$1:C$141,2,FALSE)</f>
        <v>Shipping Conditions</v>
      </c>
    </row>
    <row r="14" spans="1:6" x14ac:dyDescent="0.35">
      <c r="A14" s="108" t="s">
        <v>1364</v>
      </c>
      <c r="B14" s="103" t="s">
        <v>1365</v>
      </c>
      <c r="C14" s="111">
        <v>42333</v>
      </c>
      <c r="D14" s="24">
        <v>42333</v>
      </c>
      <c r="F14" s="82" t="str">
        <f>VLOOKUP(B14,[4]Sheet1!B$1:C$141,2,FALSE)</f>
        <v>Billing Date for Billing Index and Printout</v>
      </c>
    </row>
    <row r="15" spans="1:6" x14ac:dyDescent="0.35">
      <c r="A15" s="108" t="s">
        <v>1954</v>
      </c>
      <c r="B15" s="103" t="s">
        <v>1955</v>
      </c>
      <c r="C15" s="82" t="s">
        <v>59</v>
      </c>
      <c r="D15" s="23" t="s">
        <v>59</v>
      </c>
      <c r="F15" s="82" t="str">
        <f>VLOOKUP(B15,[4]Sheet1!B$1:C$141,2,FALSE)</f>
        <v>Accounting Document Number</v>
      </c>
    </row>
    <row r="16" spans="1:6" x14ac:dyDescent="0.35">
      <c r="A16" s="108" t="s">
        <v>1813</v>
      </c>
      <c r="B16" s="103" t="s">
        <v>1956</v>
      </c>
      <c r="C16" s="82" t="s">
        <v>53</v>
      </c>
      <c r="D16" s="23" t="s">
        <v>53</v>
      </c>
      <c r="F16" s="82" t="str">
        <f>VLOOKUP(B16,[4]Sheet1!B$1:C$141,2,FALSE)</f>
        <v>Fiscal Year</v>
      </c>
    </row>
    <row r="17" spans="1:6" x14ac:dyDescent="0.35">
      <c r="A17" s="108" t="s">
        <v>1957</v>
      </c>
      <c r="B17" s="103" t="s">
        <v>1958</v>
      </c>
      <c r="C17" s="82" t="s">
        <v>53</v>
      </c>
      <c r="D17" s="23" t="s">
        <v>53</v>
      </c>
      <c r="F17" s="82" t="str">
        <f>VLOOKUP(B17,[4]Sheet1!B$1:C$141,2,FALSE)</f>
        <v>Posting period</v>
      </c>
    </row>
    <row r="18" spans="1:6" x14ac:dyDescent="0.35">
      <c r="A18" s="108" t="s">
        <v>1959</v>
      </c>
      <c r="B18" s="103" t="s">
        <v>1960</v>
      </c>
      <c r="C18" s="82" t="s">
        <v>59</v>
      </c>
      <c r="D18" s="23" t="s">
        <v>59</v>
      </c>
      <c r="F18" s="82" t="str">
        <f>VLOOKUP(B18,[4]Sheet1!B$1:C$141,2,FALSE)</f>
        <v>Customer Price Group</v>
      </c>
    </row>
    <row r="19" spans="1:6" x14ac:dyDescent="0.35">
      <c r="A19" s="108" t="s">
        <v>1340</v>
      </c>
      <c r="B19" s="103" t="s">
        <v>1341</v>
      </c>
      <c r="C19" s="82" t="s">
        <v>110</v>
      </c>
      <c r="D19" s="23" t="s">
        <v>110</v>
      </c>
      <c r="F19" s="82" t="str">
        <f>VLOOKUP(B19,[4]Sheet1!B$1:C$141,2,FALSE)</f>
        <v>Customer Group</v>
      </c>
    </row>
    <row r="20" spans="1:6" x14ac:dyDescent="0.35">
      <c r="A20" s="108" t="s">
        <v>1310</v>
      </c>
      <c r="B20" s="103" t="s">
        <v>1311</v>
      </c>
      <c r="C20" s="82" t="s">
        <v>59</v>
      </c>
      <c r="D20" s="23" t="s">
        <v>59</v>
      </c>
      <c r="F20" s="82" t="str">
        <f>VLOOKUP(B20,[4]Sheet1!B$1:C$141,2,FALSE)</f>
        <v>Sales District</v>
      </c>
    </row>
    <row r="21" spans="1:6" x14ac:dyDescent="0.35">
      <c r="A21" s="108" t="s">
        <v>1961</v>
      </c>
      <c r="B21" s="103" t="s">
        <v>1962</v>
      </c>
      <c r="C21" s="82" t="s">
        <v>59</v>
      </c>
      <c r="D21" s="23" t="s">
        <v>59</v>
      </c>
      <c r="F21" s="82" t="str">
        <f>VLOOKUP(B21,[4]Sheet1!B$1:C$141,2,FALSE)</f>
        <v>Price List Type</v>
      </c>
    </row>
    <row r="22" spans="1:6" x14ac:dyDescent="0.35">
      <c r="A22" s="108" t="s">
        <v>1323</v>
      </c>
      <c r="B22" s="103" t="s">
        <v>1324</v>
      </c>
      <c r="C22" s="82" t="s">
        <v>1325</v>
      </c>
      <c r="D22" s="23" t="s">
        <v>1325</v>
      </c>
      <c r="F22" s="82" t="str">
        <f>VLOOKUP(B22,[4]Sheet1!B$1:C$141,2,FALSE)</f>
        <v>Incoterms (Part 1)</v>
      </c>
    </row>
    <row r="23" spans="1:6" x14ac:dyDescent="0.35">
      <c r="A23" s="108" t="s">
        <v>1326</v>
      </c>
      <c r="B23" s="103" t="s">
        <v>1327</v>
      </c>
      <c r="C23" s="82" t="s">
        <v>1328</v>
      </c>
      <c r="D23" s="23" t="s">
        <v>1328</v>
      </c>
      <c r="F23" s="82" t="str">
        <f>VLOOKUP(B23,[4]Sheet1!B$1:C$141,2,FALSE)</f>
        <v>Incoterms (Part 2)</v>
      </c>
    </row>
    <row r="24" spans="1:6" x14ac:dyDescent="0.35">
      <c r="A24" s="108" t="s">
        <v>1963</v>
      </c>
      <c r="B24" s="103" t="s">
        <v>1964</v>
      </c>
      <c r="C24" s="82" t="s">
        <v>50</v>
      </c>
      <c r="D24" s="23" t="s">
        <v>50</v>
      </c>
      <c r="F24" s="82" t="str">
        <f>VLOOKUP(B24,[4]Sheet1!B$1:C$141,2,FALSE)</f>
        <v>Status for Transfer to Accounting</v>
      </c>
    </row>
    <row r="25" spans="1:6" x14ac:dyDescent="0.35">
      <c r="A25" s="108" t="s">
        <v>1965</v>
      </c>
      <c r="B25" s="103" t="s">
        <v>1966</v>
      </c>
      <c r="C25" s="82" t="s">
        <v>59</v>
      </c>
      <c r="D25" s="23" t="s">
        <v>59</v>
      </c>
      <c r="F25" s="82" t="str">
        <f>VLOOKUP(B25,[4]Sheet1!B$1:C$141,2,FALSE)</f>
        <v>Manual Invoice Maintenance</v>
      </c>
    </row>
    <row r="26" spans="1:6" x14ac:dyDescent="0.35">
      <c r="A26" s="108" t="s">
        <v>1967</v>
      </c>
      <c r="B26" s="103" t="s">
        <v>1968</v>
      </c>
      <c r="C26" s="112">
        <v>1</v>
      </c>
      <c r="D26" s="53">
        <v>1</v>
      </c>
      <c r="F26" s="82" t="str">
        <f>VLOOKUP(B26,[4]Sheet1!B$1:C$141,2,FALSE)</f>
        <v>Exchange rate for FI postings</v>
      </c>
    </row>
    <row r="27" spans="1:6" x14ac:dyDescent="0.35">
      <c r="A27" s="108" t="s">
        <v>1969</v>
      </c>
      <c r="B27" s="103" t="s">
        <v>1970</v>
      </c>
      <c r="C27" s="82" t="s">
        <v>59</v>
      </c>
      <c r="D27" s="23" t="s">
        <v>59</v>
      </c>
      <c r="F27" s="82" t="str">
        <f>VLOOKUP(B27,[4]Sheet1!B$1:C$141,2,FALSE)</f>
        <v>ID:Exchange rate setting (no new rate determ.in bill.doc.)</v>
      </c>
    </row>
    <row r="28" spans="1:6" x14ac:dyDescent="0.35">
      <c r="A28" s="108" t="s">
        <v>1971</v>
      </c>
      <c r="B28" s="103" t="s">
        <v>1972</v>
      </c>
      <c r="C28" s="82" t="s">
        <v>53</v>
      </c>
      <c r="D28" s="23" t="s">
        <v>53</v>
      </c>
      <c r="F28" s="82" t="str">
        <f>VLOOKUP(B28,[4]Sheet1!B$1:C$141,2,FALSE)</f>
        <v>Additional Value Days</v>
      </c>
    </row>
    <row r="29" spans="1:6" x14ac:dyDescent="0.35">
      <c r="A29" s="108" t="s">
        <v>1973</v>
      </c>
      <c r="B29" s="103" t="s">
        <v>1974</v>
      </c>
      <c r="C29" s="111"/>
      <c r="D29" s="24"/>
      <c r="F29" s="82" t="str">
        <f>VLOOKUP(B29,[4]Sheet1!B$1:C$141,2,FALSE)</f>
        <v>Fixed Value Date</v>
      </c>
    </row>
    <row r="30" spans="1:6" x14ac:dyDescent="0.35">
      <c r="A30" s="108" t="s">
        <v>1975</v>
      </c>
      <c r="B30" s="103" t="s">
        <v>1976</v>
      </c>
      <c r="C30" s="82" t="s">
        <v>1977</v>
      </c>
      <c r="D30" s="23" t="s">
        <v>1977</v>
      </c>
      <c r="F30" s="82" t="str">
        <f>VLOOKUP(B30,[4]Sheet1!B$1:C$141,2,FALSE)</f>
        <v>Terms of payment key</v>
      </c>
    </row>
    <row r="31" spans="1:6" x14ac:dyDescent="0.35">
      <c r="A31" s="108" t="s">
        <v>1978</v>
      </c>
      <c r="B31" s="103" t="s">
        <v>1979</v>
      </c>
      <c r="C31" s="82" t="s">
        <v>59</v>
      </c>
      <c r="D31" s="23" t="s">
        <v>59</v>
      </c>
      <c r="F31" s="82" t="str">
        <f>VLOOKUP(B31,[4]Sheet1!B$1:C$141,2,FALSE)</f>
        <v>Payment Method</v>
      </c>
    </row>
    <row r="32" spans="1:6" x14ac:dyDescent="0.35">
      <c r="A32" s="108" t="s">
        <v>1980</v>
      </c>
      <c r="B32" s="103" t="s">
        <v>1981</v>
      </c>
      <c r="C32" s="82" t="s">
        <v>110</v>
      </c>
      <c r="D32" s="23" t="s">
        <v>110</v>
      </c>
      <c r="F32" s="82" t="str">
        <f>VLOOKUP(B32,[4]Sheet1!B$1:C$141,2,FALSE)</f>
        <v>Account Assignment Group for this customer</v>
      </c>
    </row>
    <row r="33" spans="1:6" x14ac:dyDescent="0.35">
      <c r="A33" s="108" t="s">
        <v>1982</v>
      </c>
      <c r="B33" s="103" t="s">
        <v>1983</v>
      </c>
      <c r="C33" s="82" t="s">
        <v>1984</v>
      </c>
      <c r="D33" s="23" t="s">
        <v>1984</v>
      </c>
      <c r="F33" s="82" t="str">
        <f>VLOOKUP(B33,[4]Sheet1!B$1:C$141,2,FALSE)</f>
        <v>Country of Destination</v>
      </c>
    </row>
    <row r="34" spans="1:6" x14ac:dyDescent="0.35">
      <c r="A34" s="108" t="s">
        <v>1985</v>
      </c>
      <c r="B34" s="103" t="s">
        <v>1986</v>
      </c>
      <c r="C34" s="82" t="s">
        <v>1987</v>
      </c>
      <c r="D34" s="23" t="s">
        <v>1987</v>
      </c>
      <c r="F34" s="82" t="str">
        <f>VLOOKUP(B34,[4]Sheet1!B$1:C$141,2,FALSE)</f>
        <v>Region (State, Province, County)</v>
      </c>
    </row>
    <row r="35" spans="1:6" x14ac:dyDescent="0.35">
      <c r="A35" s="108" t="s">
        <v>1988</v>
      </c>
      <c r="B35" s="103" t="s">
        <v>1989</v>
      </c>
      <c r="C35" s="82" t="s">
        <v>59</v>
      </c>
      <c r="D35" s="23" t="s">
        <v>59</v>
      </c>
      <c r="F35" s="82" t="str">
        <f>VLOOKUP(B35,[4]Sheet1!B$1:C$141,2,FALSE)</f>
        <v>County Code</v>
      </c>
    </row>
    <row r="36" spans="1:6" x14ac:dyDescent="0.35">
      <c r="A36" s="108" t="s">
        <v>1990</v>
      </c>
      <c r="B36" s="103" t="s">
        <v>1991</v>
      </c>
      <c r="C36" s="82" t="s">
        <v>59</v>
      </c>
      <c r="D36" s="23" t="s">
        <v>59</v>
      </c>
      <c r="F36" s="82" t="str">
        <f>VLOOKUP(B36,[4]Sheet1!B$1:C$141,2,FALSE)</f>
        <v>City Code</v>
      </c>
    </row>
    <row r="37" spans="1:6" x14ac:dyDescent="0.35">
      <c r="A37" s="108" t="s">
        <v>1992</v>
      </c>
      <c r="B37" s="103" t="s">
        <v>1993</v>
      </c>
      <c r="C37" s="82" t="s">
        <v>74</v>
      </c>
      <c r="D37" s="23" t="s">
        <v>74</v>
      </c>
      <c r="F37" s="82" t="str">
        <f>VLOOKUP(B37,[4]Sheet1!B$1:C$141,2,FALSE)</f>
        <v>Company Code</v>
      </c>
    </row>
    <row r="38" spans="1:6" x14ac:dyDescent="0.35">
      <c r="A38" s="108" t="s">
        <v>1994</v>
      </c>
      <c r="B38" s="103" t="s">
        <v>202</v>
      </c>
      <c r="C38" s="82" t="s">
        <v>98</v>
      </c>
      <c r="D38" s="23" t="s">
        <v>98</v>
      </c>
      <c r="F38" s="82" t="str">
        <f>VLOOKUP(B38,[4]Sheet1!B$1:C$141,2,FALSE)</f>
        <v>Tax Classification 1 for Customer</v>
      </c>
    </row>
    <row r="39" spans="1:6" x14ac:dyDescent="0.35">
      <c r="A39" s="108" t="s">
        <v>203</v>
      </c>
      <c r="B39" s="103" t="s">
        <v>204</v>
      </c>
      <c r="C39" s="82" t="s">
        <v>59</v>
      </c>
      <c r="D39" s="23" t="s">
        <v>59</v>
      </c>
      <c r="F39" s="82" t="str">
        <f>VLOOKUP(B39,[4]Sheet1!B$1:C$141,2,FALSE)</f>
        <v>Tax Classification 2 for Customer</v>
      </c>
    </row>
    <row r="40" spans="1:6" x14ac:dyDescent="0.35">
      <c r="A40" s="108" t="s">
        <v>205</v>
      </c>
      <c r="B40" s="103" t="s">
        <v>206</v>
      </c>
      <c r="C40" s="82" t="s">
        <v>59</v>
      </c>
      <c r="D40" s="23" t="s">
        <v>59</v>
      </c>
      <c r="F40" s="82" t="str">
        <f>VLOOKUP(B40,[4]Sheet1!B$1:C$141,2,FALSE)</f>
        <v>Tax classification 3 for customer</v>
      </c>
    </row>
    <row r="41" spans="1:6" x14ac:dyDescent="0.35">
      <c r="A41" s="108" t="s">
        <v>207</v>
      </c>
      <c r="B41" s="103" t="s">
        <v>208</v>
      </c>
      <c r="C41" s="82" t="s">
        <v>59</v>
      </c>
      <c r="D41" s="23" t="s">
        <v>59</v>
      </c>
      <c r="F41" s="82" t="str">
        <f>VLOOKUP(B41,[4]Sheet1!B$1:C$141,2,FALSE)</f>
        <v>Tax Classification 4 Customer</v>
      </c>
    </row>
    <row r="42" spans="1:6" x14ac:dyDescent="0.35">
      <c r="A42" s="108" t="s">
        <v>209</v>
      </c>
      <c r="B42" s="103" t="s">
        <v>210</v>
      </c>
      <c r="C42" s="82" t="s">
        <v>59</v>
      </c>
      <c r="D42" s="23" t="s">
        <v>59</v>
      </c>
      <c r="F42" s="82" t="str">
        <f>VLOOKUP(B42,[4]Sheet1!B$1:C$141,2,FALSE)</f>
        <v>Tax Classification 5 for Customer</v>
      </c>
    </row>
    <row r="43" spans="1:6" x14ac:dyDescent="0.35">
      <c r="A43" s="108" t="s">
        <v>211</v>
      </c>
      <c r="B43" s="103" t="s">
        <v>212</v>
      </c>
      <c r="C43" s="82" t="s">
        <v>59</v>
      </c>
      <c r="D43" s="23" t="s">
        <v>59</v>
      </c>
      <c r="F43" s="82" t="str">
        <f>VLOOKUP(B43,[4]Sheet1!B$1:C$141,2,FALSE)</f>
        <v>Tax Classification 6 for Customer</v>
      </c>
    </row>
    <row r="44" spans="1:6" x14ac:dyDescent="0.35">
      <c r="A44" s="108" t="s">
        <v>213</v>
      </c>
      <c r="B44" s="103" t="s">
        <v>214</v>
      </c>
      <c r="C44" s="82" t="s">
        <v>59</v>
      </c>
      <c r="D44" s="23" t="s">
        <v>59</v>
      </c>
      <c r="F44" s="82" t="str">
        <f>VLOOKUP(B44,[4]Sheet1!B$1:C$141,2,FALSE)</f>
        <v>Tax Classification 7 for Customer</v>
      </c>
    </row>
    <row r="45" spans="1:6" x14ac:dyDescent="0.35">
      <c r="A45" s="108" t="s">
        <v>215</v>
      </c>
      <c r="B45" s="103" t="s">
        <v>216</v>
      </c>
      <c r="C45" s="82" t="s">
        <v>59</v>
      </c>
      <c r="D45" s="23" t="s">
        <v>59</v>
      </c>
      <c r="F45" s="82" t="str">
        <f>VLOOKUP(B45,[4]Sheet1!B$1:C$141,2,FALSE)</f>
        <v>Tax Classification 8 for Customer</v>
      </c>
    </row>
    <row r="46" spans="1:6" x14ac:dyDescent="0.35">
      <c r="A46" s="108" t="s">
        <v>217</v>
      </c>
      <c r="B46" s="103" t="s">
        <v>218</v>
      </c>
      <c r="C46" s="82" t="s">
        <v>59</v>
      </c>
      <c r="D46" s="23" t="s">
        <v>59</v>
      </c>
      <c r="F46" s="82" t="str">
        <f>VLOOKUP(B46,[4]Sheet1!B$1:C$141,2,FALSE)</f>
        <v>Tax Classification 9 for Customer</v>
      </c>
    </row>
    <row r="47" spans="1:6" x14ac:dyDescent="0.35">
      <c r="A47" s="108" t="s">
        <v>68</v>
      </c>
      <c r="B47" s="103" t="s">
        <v>69</v>
      </c>
      <c r="C47" s="113">
        <v>17199</v>
      </c>
      <c r="D47" s="26">
        <v>17199</v>
      </c>
      <c r="F47" s="82" t="str">
        <f>VLOOKUP(B47,[4]Sheet1!B$1:C$141,2,FALSE)</f>
        <v>Net Value in Document Currency</v>
      </c>
    </row>
    <row r="48" spans="1:6" x14ac:dyDescent="0.35">
      <c r="A48" s="109" t="s">
        <v>1995</v>
      </c>
      <c r="B48" s="103" t="s">
        <v>1996</v>
      </c>
      <c r="C48" s="82" t="s">
        <v>1997</v>
      </c>
      <c r="D48" s="23" t="s">
        <v>1997</v>
      </c>
      <c r="F48" s="82" t="str">
        <f>VLOOKUP(B48,[4]Sheet1!B$1:C$141,2,FALSE)</f>
        <v>Combination criteria in the billing document</v>
      </c>
    </row>
    <row r="49" spans="1:6" x14ac:dyDescent="0.35">
      <c r="A49" s="108" t="s">
        <v>39</v>
      </c>
      <c r="B49" s="103" t="s">
        <v>40</v>
      </c>
      <c r="C49" s="82" t="s">
        <v>41</v>
      </c>
      <c r="D49" s="23" t="s">
        <v>41</v>
      </c>
      <c r="F49" s="82" t="str">
        <f>VLOOKUP(B49,[4]Sheet1!B$1:C$141,2,FALSE)</f>
        <v>Name of Person who Created the Object</v>
      </c>
    </row>
    <row r="50" spans="1:6" x14ac:dyDescent="0.35">
      <c r="A50" s="108" t="s">
        <v>37</v>
      </c>
      <c r="B50" s="103" t="s">
        <v>38</v>
      </c>
      <c r="C50" s="114">
        <v>0.2109375</v>
      </c>
      <c r="D50" s="25">
        <v>0.2109375</v>
      </c>
      <c r="F50" s="82" t="str">
        <f>VLOOKUP(B50,[4]Sheet1!B$1:C$141,2,FALSE)</f>
        <v>Entry time</v>
      </c>
    </row>
    <row r="51" spans="1:6" x14ac:dyDescent="0.35">
      <c r="A51" s="108" t="s">
        <v>35</v>
      </c>
      <c r="B51" s="103" t="s">
        <v>36</v>
      </c>
      <c r="C51" s="111">
        <v>42333</v>
      </c>
      <c r="D51" s="24">
        <v>42333</v>
      </c>
      <c r="F51" s="82" t="str">
        <f>VLOOKUP(B51,[4]Sheet1!B$1:C$141,2,FALSE)</f>
        <v>Date on which the record was created</v>
      </c>
    </row>
    <row r="52" spans="1:6" x14ac:dyDescent="0.35">
      <c r="A52" s="108" t="s">
        <v>144</v>
      </c>
      <c r="B52" s="103" t="s">
        <v>145</v>
      </c>
      <c r="C52" s="82" t="s">
        <v>59</v>
      </c>
      <c r="D52" s="23" t="s">
        <v>59</v>
      </c>
      <c r="F52" s="82" t="str">
        <f>VLOOKUP(B52,[4]Sheet1!B$1:C$141,2,FALSE)</f>
        <v>Update Group for statistics update</v>
      </c>
    </row>
    <row r="53" spans="1:6" x14ac:dyDescent="0.35">
      <c r="A53" s="108" t="s">
        <v>1998</v>
      </c>
      <c r="B53" s="103" t="s">
        <v>1999</v>
      </c>
      <c r="C53" s="82" t="s">
        <v>141</v>
      </c>
      <c r="D53" s="23" t="s">
        <v>141</v>
      </c>
      <c r="F53" s="82" t="str">
        <f>VLOOKUP(B53,[4]Sheet1!B$1:C$141,2,FALSE)</f>
        <v>Payer</v>
      </c>
    </row>
    <row r="54" spans="1:6" x14ac:dyDescent="0.35">
      <c r="A54" s="108" t="s">
        <v>139</v>
      </c>
      <c r="B54" s="103" t="s">
        <v>1339</v>
      </c>
      <c r="C54" s="82" t="s">
        <v>141</v>
      </c>
      <c r="D54" s="23" t="s">
        <v>141</v>
      </c>
      <c r="F54" s="82" t="str">
        <f>VLOOKUP(B54,[4]Sheet1!B$1:C$141,2,FALSE)</f>
        <v>Sold-to party</v>
      </c>
    </row>
    <row r="55" spans="1:6" x14ac:dyDescent="0.35">
      <c r="A55" s="108" t="s">
        <v>2000</v>
      </c>
      <c r="B55" s="103" t="s">
        <v>2001</v>
      </c>
      <c r="C55" s="82" t="s">
        <v>59</v>
      </c>
      <c r="D55" s="23" t="s">
        <v>59</v>
      </c>
      <c r="F55" s="82" t="str">
        <f>VLOOKUP(B55,[4]Sheet1!B$1:C$141,2,FALSE)</f>
        <v>Dunning Area</v>
      </c>
    </row>
    <row r="56" spans="1:6" x14ac:dyDescent="0.35">
      <c r="A56" s="108" t="s">
        <v>70</v>
      </c>
      <c r="B56" s="103" t="s">
        <v>146</v>
      </c>
      <c r="C56" s="82" t="s">
        <v>72</v>
      </c>
      <c r="D56" s="23" t="s">
        <v>72</v>
      </c>
      <c r="F56" s="82" t="str">
        <f>VLOOKUP(B56,[4]Sheet1!B$1:C$141,2,FALSE)</f>
        <v>Statistics Currency</v>
      </c>
    </row>
    <row r="57" spans="1:6" x14ac:dyDescent="0.35">
      <c r="A57" s="108" t="s">
        <v>2002</v>
      </c>
      <c r="B57" s="103" t="s">
        <v>2003</v>
      </c>
      <c r="C57" s="82" t="s">
        <v>59</v>
      </c>
      <c r="D57" s="23" t="s">
        <v>59</v>
      </c>
      <c r="F57" s="82" t="str">
        <f>VLOOKUP(B57,[4]Sheet1!B$1:C$141,2,FALSE)</f>
        <v>VAT Registration Number</v>
      </c>
    </row>
    <row r="58" spans="1:6" x14ac:dyDescent="0.35">
      <c r="A58" s="108" t="s">
        <v>147</v>
      </c>
      <c r="B58" s="103" t="s">
        <v>148</v>
      </c>
      <c r="C58" s="111"/>
      <c r="D58" s="24"/>
      <c r="F58" s="82" t="str">
        <f>VLOOKUP(B58,[4]Sheet1!B$1:C$141,2,FALSE)</f>
        <v>Date of Last Change</v>
      </c>
    </row>
    <row r="59" spans="1:6" x14ac:dyDescent="0.35">
      <c r="A59" s="108" t="s">
        <v>2004</v>
      </c>
      <c r="B59" s="103" t="s">
        <v>2005</v>
      </c>
      <c r="C59" s="82" t="s">
        <v>59</v>
      </c>
      <c r="D59" s="23" t="s">
        <v>59</v>
      </c>
      <c r="F59" s="82" t="str">
        <f>VLOOKUP(B59,[4]Sheet1!B$1:C$141,2,FALSE)</f>
        <v>Cancelled billing document number</v>
      </c>
    </row>
    <row r="60" spans="1:6" x14ac:dyDescent="0.35">
      <c r="A60" s="108" t="s">
        <v>159</v>
      </c>
      <c r="B60" s="103" t="s">
        <v>160</v>
      </c>
      <c r="C60" s="82" t="s">
        <v>59</v>
      </c>
      <c r="D60" s="23" t="s">
        <v>59</v>
      </c>
      <c r="F60" s="82" t="str">
        <f>VLOOKUP(B60,[4]Sheet1!B$1:C$141,2,FALSE)</f>
        <v>Agreement (various conditions grouped together)</v>
      </c>
    </row>
    <row r="61" spans="1:6" x14ac:dyDescent="0.35">
      <c r="A61" s="108" t="s">
        <v>2006</v>
      </c>
      <c r="B61" s="103" t="s">
        <v>2007</v>
      </c>
      <c r="C61" s="82" t="s">
        <v>2008</v>
      </c>
      <c r="D61" s="23" t="s">
        <v>2008</v>
      </c>
      <c r="F61" s="82" t="str">
        <f>VLOOKUP(B61,[4]Sheet1!B$1:C$141,2,FALSE)</f>
        <v>Invoice List Type</v>
      </c>
    </row>
    <row r="62" spans="1:6" x14ac:dyDescent="0.35">
      <c r="A62" s="108" t="s">
        <v>2009</v>
      </c>
      <c r="B62" s="103" t="s">
        <v>2010</v>
      </c>
      <c r="C62" s="111"/>
      <c r="D62" s="24"/>
      <c r="F62" s="82" t="str">
        <f>VLOOKUP(B62,[4]Sheet1!B$1:C$141,2,FALSE)</f>
        <v>Billing Date for the invoice list</v>
      </c>
    </row>
    <row r="63" spans="1:6" x14ac:dyDescent="0.35">
      <c r="A63" s="108" t="s">
        <v>166</v>
      </c>
      <c r="B63" s="103" t="s">
        <v>167</v>
      </c>
      <c r="C63" s="82" t="s">
        <v>59</v>
      </c>
      <c r="D63" s="23" t="s">
        <v>59</v>
      </c>
      <c r="F63" s="82" t="str">
        <f>VLOOKUP(B63,[4]Sheet1!B$1:C$141,2,FALSE)</f>
        <v>Exchange Rate Type</v>
      </c>
    </row>
    <row r="64" spans="1:6" x14ac:dyDescent="0.35">
      <c r="A64" s="108" t="s">
        <v>2011</v>
      </c>
      <c r="B64" s="103" t="s">
        <v>2012</v>
      </c>
      <c r="C64" s="82" t="s">
        <v>59</v>
      </c>
      <c r="D64" s="23" t="s">
        <v>59</v>
      </c>
      <c r="F64" s="82" t="str">
        <f>VLOOKUP(B64,[4]Sheet1!B$1:C$141,2,FALSE)</f>
        <v>Dunning Key</v>
      </c>
    </row>
    <row r="65" spans="1:6" x14ac:dyDescent="0.35">
      <c r="A65" s="108" t="s">
        <v>1660</v>
      </c>
      <c r="B65" s="103" t="s">
        <v>2013</v>
      </c>
      <c r="C65" s="82" t="s">
        <v>59</v>
      </c>
      <c r="D65" s="23" t="s">
        <v>59</v>
      </c>
      <c r="F65" s="82" t="str">
        <f>VLOOKUP(B65,[4]Sheet1!B$1:C$141,2,FALSE)</f>
        <v>Dunning Block</v>
      </c>
    </row>
    <row r="66" spans="1:6" x14ac:dyDescent="0.35">
      <c r="A66" s="108" t="s">
        <v>78</v>
      </c>
      <c r="B66" s="103" t="s">
        <v>79</v>
      </c>
      <c r="C66" s="82" t="s">
        <v>80</v>
      </c>
      <c r="D66" s="23" t="s">
        <v>80</v>
      </c>
      <c r="F66" s="82" t="str">
        <f>VLOOKUP(B66,[4]Sheet1!B$1:C$141,2,FALSE)</f>
        <v>Division</v>
      </c>
    </row>
    <row r="67" spans="1:6" x14ac:dyDescent="0.35">
      <c r="A67" s="108" t="s">
        <v>168</v>
      </c>
      <c r="B67" s="103" t="s">
        <v>169</v>
      </c>
      <c r="C67" s="82" t="s">
        <v>163</v>
      </c>
      <c r="D67" s="23" t="s">
        <v>163</v>
      </c>
      <c r="F67" s="82" t="str">
        <f>VLOOKUP(B67,[4]Sheet1!B$1:C$141,2,FALSE)</f>
        <v>Credit control area</v>
      </c>
    </row>
    <row r="68" spans="1:6" x14ac:dyDescent="0.35">
      <c r="A68" s="108" t="s">
        <v>170</v>
      </c>
      <c r="B68" s="103" t="s">
        <v>171</v>
      </c>
      <c r="C68" s="82" t="s">
        <v>141</v>
      </c>
      <c r="D68" s="23" t="s">
        <v>141</v>
      </c>
      <c r="F68" s="82" t="str">
        <f>VLOOKUP(B68,[4]Sheet1!B$1:C$141,2,FALSE)</f>
        <v>Customer's Account Number with Credit Limit Reference</v>
      </c>
    </row>
    <row r="69" spans="1:6" x14ac:dyDescent="0.35">
      <c r="A69" s="108" t="s">
        <v>70</v>
      </c>
      <c r="B69" s="103" t="s">
        <v>178</v>
      </c>
      <c r="C69" s="82" t="s">
        <v>179</v>
      </c>
      <c r="D69" s="23" t="s">
        <v>179</v>
      </c>
      <c r="F69" s="82" t="str">
        <f>VLOOKUP(B69,[4]Sheet1!B$1:C$141,2,FALSE)</f>
        <v>Currency key of credit control area</v>
      </c>
    </row>
    <row r="70" spans="1:6" x14ac:dyDescent="0.35">
      <c r="A70" s="108" t="s">
        <v>2014</v>
      </c>
      <c r="B70" s="103" t="s">
        <v>2015</v>
      </c>
      <c r="C70" s="112">
        <v>1.25</v>
      </c>
      <c r="D70" s="53">
        <v>1.25</v>
      </c>
      <c r="F70" s="82" t="str">
        <f>VLOOKUP(B70,[4]Sheet1!B$1:C$141,2,FALSE)</f>
        <v>Credit data exchange rate at billing document rate</v>
      </c>
    </row>
    <row r="71" spans="1:6" x14ac:dyDescent="0.35">
      <c r="A71" s="108" t="s">
        <v>188</v>
      </c>
      <c r="B71" s="103" t="s">
        <v>189</v>
      </c>
      <c r="C71" s="82" t="s">
        <v>190</v>
      </c>
      <c r="D71" s="23" t="s">
        <v>190</v>
      </c>
      <c r="F71" s="82" t="str">
        <f>VLOOKUP(B71,[4]Sheet1!B$1:C$141,2,FALSE)</f>
        <v>Hierarchy type for pricing</v>
      </c>
    </row>
    <row r="72" spans="1:6" x14ac:dyDescent="0.35">
      <c r="A72" s="108" t="s">
        <v>119</v>
      </c>
      <c r="B72" s="103" t="s">
        <v>2016</v>
      </c>
      <c r="C72" s="82" t="s">
        <v>59</v>
      </c>
      <c r="D72" s="23" t="s">
        <v>59</v>
      </c>
      <c r="F72" s="82" t="str">
        <f>VLOOKUP(B72,[4]Sheet1!B$1:C$141,2,FALSE)</f>
        <v>Customer Reference</v>
      </c>
    </row>
    <row r="73" spans="1:6" x14ac:dyDescent="0.35">
      <c r="A73" s="108" t="s">
        <v>2017</v>
      </c>
      <c r="B73" s="103" t="s">
        <v>1472</v>
      </c>
      <c r="C73" s="82" t="s">
        <v>59</v>
      </c>
      <c r="D73" s="23" t="s">
        <v>59</v>
      </c>
      <c r="F73" s="82" t="str">
        <f>VLOOKUP(B73,[4]Sheet1!B$1:C$141,2,FALSE)</f>
        <v>Company ID of trading partner</v>
      </c>
    </row>
    <row r="74" spans="1:6" x14ac:dyDescent="0.35">
      <c r="A74" s="108" t="s">
        <v>2018</v>
      </c>
      <c r="B74" s="103" t="s">
        <v>2019</v>
      </c>
      <c r="C74" s="82" t="s">
        <v>59</v>
      </c>
      <c r="D74" s="23" t="s">
        <v>59</v>
      </c>
      <c r="F74" s="82" t="str">
        <f>VLOOKUP(B74,[4]Sheet1!B$1:C$141,2,FALSE)</f>
        <v>Accrual Billing Type</v>
      </c>
    </row>
    <row r="75" spans="1:6" x14ac:dyDescent="0.35">
      <c r="A75" s="108" t="s">
        <v>2020</v>
      </c>
      <c r="B75" s="103" t="s">
        <v>2021</v>
      </c>
      <c r="C75" s="82" t="s">
        <v>59</v>
      </c>
      <c r="D75" s="23" t="s">
        <v>59</v>
      </c>
      <c r="F75" s="82" t="str">
        <f>VLOOKUP(B75,[4]Sheet1!B$1:C$141,2,FALSE)</f>
        <v>Application</v>
      </c>
    </row>
    <row r="76" spans="1:6" x14ac:dyDescent="0.35">
      <c r="A76" s="108" t="s">
        <v>248</v>
      </c>
      <c r="B76" s="103" t="s">
        <v>250</v>
      </c>
      <c r="C76" s="82" t="s">
        <v>1984</v>
      </c>
      <c r="D76" s="23" t="s">
        <v>1984</v>
      </c>
      <c r="F76" s="82" t="str">
        <f>VLOOKUP(B76,[4]Sheet1!B$1:C$141,2,FALSE)</f>
        <v>Tax Departure Country</v>
      </c>
    </row>
    <row r="77" spans="1:6" x14ac:dyDescent="0.35">
      <c r="A77" s="108" t="s">
        <v>2022</v>
      </c>
      <c r="B77" s="103" t="s">
        <v>2023</v>
      </c>
      <c r="C77" s="82" t="s">
        <v>190</v>
      </c>
      <c r="D77" s="23" t="s">
        <v>190</v>
      </c>
      <c r="F77" s="82" t="str">
        <f>VLOOKUP(B77,[4]Sheet1!B$1:C$141,2,FALSE)</f>
        <v>Origin of Sales Tax ID Dumber</v>
      </c>
    </row>
    <row r="78" spans="1:6" x14ac:dyDescent="0.35">
      <c r="A78" s="108" t="s">
        <v>2024</v>
      </c>
      <c r="B78" s="103" t="s">
        <v>249</v>
      </c>
      <c r="C78" s="82" t="s">
        <v>1984</v>
      </c>
      <c r="D78" s="23" t="s">
        <v>1984</v>
      </c>
      <c r="F78" s="82" t="str">
        <f>VLOOKUP(B78,[4]Sheet1!B$1:C$141,2,FALSE)</f>
        <v>Country of Sales Tax ID Number</v>
      </c>
    </row>
    <row r="79" spans="1:6" x14ac:dyDescent="0.35">
      <c r="A79" s="108" t="s">
        <v>219</v>
      </c>
      <c r="B79" s="103" t="s">
        <v>220</v>
      </c>
      <c r="C79" s="82" t="s">
        <v>1947</v>
      </c>
      <c r="D79" s="23" t="s">
        <v>1947</v>
      </c>
      <c r="F79" s="82" t="str">
        <f>VLOOKUP(B79,[4]Sheet1!B$1:C$141,2,FALSE)</f>
        <v>Reference Document Number</v>
      </c>
    </row>
    <row r="80" spans="1:6" x14ac:dyDescent="0.35">
      <c r="A80" s="108" t="s">
        <v>221</v>
      </c>
      <c r="B80" s="103" t="s">
        <v>222</v>
      </c>
      <c r="C80" s="82" t="s">
        <v>59</v>
      </c>
      <c r="D80" s="23" t="s">
        <v>59</v>
      </c>
      <c r="F80" s="82" t="str">
        <f>VLOOKUP(B80,[4]Sheet1!B$1:C$141,2,FALSE)</f>
        <v>Assignment number</v>
      </c>
    </row>
    <row r="81" spans="1:6" x14ac:dyDescent="0.35">
      <c r="A81" s="108" t="s">
        <v>976</v>
      </c>
      <c r="B81" s="103" t="s">
        <v>2025</v>
      </c>
      <c r="C81" s="113">
        <v>1203.93</v>
      </c>
      <c r="D81" s="26">
        <v>1203.93</v>
      </c>
      <c r="F81" s="82" t="str">
        <f>VLOOKUP(B81,[4]Sheet1!B$1:C$141,2,FALSE)</f>
        <v>Tax Amount in Document Currency</v>
      </c>
    </row>
    <row r="82" spans="1:6" x14ac:dyDescent="0.35">
      <c r="A82" s="108" t="s">
        <v>982</v>
      </c>
      <c r="B82" s="103" t="s">
        <v>2026</v>
      </c>
      <c r="C82" s="82" t="s">
        <v>984</v>
      </c>
      <c r="D82" s="23" t="s">
        <v>984</v>
      </c>
      <c r="F82" s="82" t="str">
        <f>VLOOKUP(B82,[4]Sheet1!B$1:C$141,2,FALSE)</f>
        <v>Logical system</v>
      </c>
    </row>
    <row r="83" spans="1:6" x14ac:dyDescent="0.35">
      <c r="A83" s="108" t="s">
        <v>2027</v>
      </c>
      <c r="B83" s="103" t="s">
        <v>2028</v>
      </c>
      <c r="C83" s="82" t="s">
        <v>59</v>
      </c>
      <c r="D83" s="23" t="s">
        <v>59</v>
      </c>
      <c r="F83" s="82" t="str">
        <f>VLOOKUP(B83,[4]Sheet1!B$1:C$141,2,FALSE)</f>
        <v>Billing document is cancelled</v>
      </c>
    </row>
    <row r="84" spans="1:6" x14ac:dyDescent="0.35">
      <c r="A84" s="108" t="s">
        <v>251</v>
      </c>
      <c r="B84" s="103" t="s">
        <v>252</v>
      </c>
      <c r="C84" s="82" t="s">
        <v>59</v>
      </c>
      <c r="D84" s="23" t="s">
        <v>59</v>
      </c>
      <c r="F84" s="82" t="str">
        <f>VLOOKUP(B84,[4]Sheet1!B$1:C$141,2,FALSE)</f>
        <v>Indicator: Triangular Deal Within the EU?</v>
      </c>
    </row>
    <row r="85" spans="1:6" x14ac:dyDescent="0.35">
      <c r="A85" s="108" t="s">
        <v>244</v>
      </c>
      <c r="B85" s="103" t="s">
        <v>245</v>
      </c>
      <c r="C85" s="82" t="s">
        <v>59</v>
      </c>
      <c r="D85" s="23" t="s">
        <v>59</v>
      </c>
      <c r="F85" s="82" t="str">
        <f>VLOOKUP(B85,[4]Sheet1!B$1:C$141,2,FALSE)</f>
        <v>Number of payment card plan type</v>
      </c>
    </row>
    <row r="86" spans="1:6" x14ac:dyDescent="0.35">
      <c r="A86" s="108" t="s">
        <v>2029</v>
      </c>
      <c r="B86" s="103" t="s">
        <v>2030</v>
      </c>
      <c r="C86" s="82" t="s">
        <v>59</v>
      </c>
      <c r="D86" s="23" t="s">
        <v>59</v>
      </c>
      <c r="F86" s="82" t="str">
        <f>VLOOKUP(B86,[4]Sheet1!B$1:C$141,2,FALSE)</f>
        <v>Tax type</v>
      </c>
    </row>
    <row r="87" spans="1:6" x14ac:dyDescent="0.35">
      <c r="A87" s="108" t="s">
        <v>2031</v>
      </c>
      <c r="B87" s="103" t="s">
        <v>2032</v>
      </c>
      <c r="C87" s="111">
        <v>42333</v>
      </c>
      <c r="D87" s="24">
        <v>42333</v>
      </c>
      <c r="F87" s="82" t="str">
        <f>VLOOKUP(B87,[4]Sheet1!B$1:C$141,2,FALSE)</f>
        <v>Translation date</v>
      </c>
    </row>
    <row r="88" spans="1:6" x14ac:dyDescent="0.35">
      <c r="A88" s="108" t="s">
        <v>2033</v>
      </c>
      <c r="B88" s="103" t="s">
        <v>2034</v>
      </c>
      <c r="C88" s="82" t="s">
        <v>1947</v>
      </c>
      <c r="D88" s="23" t="s">
        <v>1947</v>
      </c>
      <c r="F88" s="82" t="str">
        <f>VLOOKUP(B88,[4]Sheet1!B$1:C$141,2,FALSE)</f>
        <v>Payment Reference</v>
      </c>
    </row>
    <row r="89" spans="1:6" x14ac:dyDescent="0.35">
      <c r="A89" s="108" t="s">
        <v>2035</v>
      </c>
      <c r="B89" s="103" t="s">
        <v>2036</v>
      </c>
      <c r="C89" s="82" t="s">
        <v>59</v>
      </c>
      <c r="D89" s="23" t="s">
        <v>59</v>
      </c>
      <c r="F89" s="82" t="str">
        <f>VLOOKUP(B89,[4]Sheet1!B$1:C$141,2,FALSE)</f>
        <v>Partner bank type</v>
      </c>
    </row>
    <row r="90" spans="1:6" x14ac:dyDescent="0.35">
      <c r="A90" s="108" t="s">
        <v>2037</v>
      </c>
      <c r="B90" s="103" t="s">
        <v>2038</v>
      </c>
      <c r="C90" s="82" t="s">
        <v>53</v>
      </c>
      <c r="D90" s="23" t="s">
        <v>53</v>
      </c>
      <c r="F90" s="82" t="str">
        <f>VLOOKUP(B90,[4]Sheet1!B$1:C$141,2,FALSE)</f>
        <v>Number of pages of invoice</v>
      </c>
    </row>
    <row r="91" spans="1:6" x14ac:dyDescent="0.35">
      <c r="A91" s="108" t="s">
        <v>2039</v>
      </c>
      <c r="B91" s="103" t="s">
        <v>2040</v>
      </c>
      <c r="C91" s="82" t="s">
        <v>59</v>
      </c>
      <c r="D91" s="23" t="s">
        <v>59</v>
      </c>
      <c r="F91" s="82" t="str">
        <f>VLOOKUP(B91,[4]Sheet1!B$1:C$141,2,FALSE)</f>
        <v>Business Place</v>
      </c>
    </row>
    <row r="92" spans="1:6" x14ac:dyDescent="0.35">
      <c r="A92" s="108" t="s">
        <v>2041</v>
      </c>
      <c r="B92" s="103" t="s">
        <v>2042</v>
      </c>
      <c r="C92" s="82" t="s">
        <v>59</v>
      </c>
      <c r="D92" s="23" t="s">
        <v>59</v>
      </c>
      <c r="F92" s="82" t="str">
        <f>VLOOKUP(B92,[4]Sheet1!B$1:C$141,2,FALSE)</f>
        <v>Contract Account Number</v>
      </c>
    </row>
    <row r="93" spans="1:6" x14ac:dyDescent="0.35">
      <c r="A93" s="108" t="s">
        <v>2043</v>
      </c>
      <c r="B93" s="103" t="s">
        <v>2044</v>
      </c>
      <c r="C93" s="82" t="s">
        <v>59</v>
      </c>
      <c r="D93" s="23" t="s">
        <v>59</v>
      </c>
      <c r="F93" s="82" t="str">
        <f>VLOOKUP(B93,[4]Sheet1!B$1:C$141,2,FALSE)</f>
        <v>Additional Status Transfer to Fin. Accounting (Res. RFBSK)</v>
      </c>
    </row>
    <row r="94" spans="1:6" x14ac:dyDescent="0.35">
      <c r="A94" s="108" t="s">
        <v>2045</v>
      </c>
      <c r="B94" s="103" t="s">
        <v>2046</v>
      </c>
      <c r="C94" s="82" t="s">
        <v>59</v>
      </c>
      <c r="D94" s="23" t="s">
        <v>59</v>
      </c>
      <c r="F94" s="82" t="str">
        <f>VLOOKUP(B94,[4]Sheet1!B$1:C$141,2,FALSE)</f>
        <v>Character Field of Length 12</v>
      </c>
    </row>
    <row r="95" spans="1:6" x14ac:dyDescent="0.35">
      <c r="A95" s="108" t="s">
        <v>1538</v>
      </c>
      <c r="B95" s="103" t="s">
        <v>1539</v>
      </c>
      <c r="C95" s="82" t="s">
        <v>59</v>
      </c>
      <c r="D95" s="23" t="s">
        <v>59</v>
      </c>
      <c r="F95" s="82" t="str">
        <f>VLOOKUP(B95,[4]Sheet1!B$1:C$141,2,FALSE)</f>
        <v>EWM Billing Indicator</v>
      </c>
    </row>
    <row r="96" spans="1:6" x14ac:dyDescent="0.35">
      <c r="A96" s="108" t="s">
        <v>2047</v>
      </c>
      <c r="B96" s="103" t="s">
        <v>2048</v>
      </c>
      <c r="C96" s="82" t="s">
        <v>59</v>
      </c>
      <c r="D96" s="23" t="s">
        <v>59</v>
      </c>
      <c r="F96" s="82" t="str">
        <f>VLOOKUP(B96,[4]Sheet1!B$1:C$141,2,FALSE)</f>
        <v>Reference Specifications from Contract</v>
      </c>
    </row>
    <row r="97" spans="1:6" x14ac:dyDescent="0.35">
      <c r="A97" s="108" t="s">
        <v>2049</v>
      </c>
      <c r="B97" s="103" t="s">
        <v>2050</v>
      </c>
      <c r="C97" s="82" t="s">
        <v>59</v>
      </c>
      <c r="D97" s="23" t="s">
        <v>59</v>
      </c>
      <c r="F97" s="82" t="str">
        <f>VLOOKUP(B97,[4]Sheet1!B$1:C$141,2,FALSE)</f>
        <v>Source System</v>
      </c>
    </row>
    <row r="98" spans="1:6" x14ac:dyDescent="0.35">
      <c r="A98" s="108" t="s">
        <v>2051</v>
      </c>
      <c r="B98" s="103" t="s">
        <v>2052</v>
      </c>
      <c r="C98" s="82" t="s">
        <v>59</v>
      </c>
      <c r="D98" s="23" t="s">
        <v>59</v>
      </c>
      <c r="F98" s="82" t="str">
        <f>VLOOKUP(B98,[4]Sheet1!B$1:C$141,2,FALSE)</f>
        <v>Billing Category in CRM</v>
      </c>
    </row>
    <row r="99" spans="1:6" x14ac:dyDescent="0.35">
      <c r="A99" s="108" t="s">
        <v>1819</v>
      </c>
      <c r="B99" s="103" t="s">
        <v>2053</v>
      </c>
      <c r="C99" s="82" t="s">
        <v>59</v>
      </c>
      <c r="D99" s="23" t="s">
        <v>59</v>
      </c>
      <c r="F99" s="82" t="str">
        <f>VLOOKUP(B99,[4]Sheet1!B$1:C$141,2,FALSE)</f>
        <v>Reason for Reversal</v>
      </c>
    </row>
    <row r="100" spans="1:6" x14ac:dyDescent="0.35">
      <c r="A100" s="108" t="s">
        <v>270</v>
      </c>
      <c r="B100" s="103" t="s">
        <v>2054</v>
      </c>
      <c r="C100" s="115">
        <v>0</v>
      </c>
      <c r="D100" s="30">
        <v>0</v>
      </c>
      <c r="F100" s="82" t="str">
        <f>VLOOKUP(B100,[4]Sheet1!B$1:C$141,2,FALSE)</f>
        <v>UTC Time Stamp in Long Form (YYYYMMDDhhmmssmmmuuun)</v>
      </c>
    </row>
    <row r="101" spans="1:6" x14ac:dyDescent="0.35">
      <c r="A101" s="108" t="s">
        <v>1329</v>
      </c>
      <c r="B101" s="103" t="s">
        <v>1330</v>
      </c>
      <c r="C101" s="82" t="s">
        <v>59</v>
      </c>
      <c r="D101" s="23" t="s">
        <v>59</v>
      </c>
      <c r="F101" s="82" t="str">
        <f>VLOOKUP(B101,[4]Sheet1!B$1:C$141,2,FALSE)</f>
        <v>Export indicator</v>
      </c>
    </row>
    <row r="102" spans="1:6" x14ac:dyDescent="0.35">
      <c r="A102" s="108" t="s">
        <v>1380</v>
      </c>
      <c r="B102" s="103" t="s">
        <v>1381</v>
      </c>
      <c r="C102" s="82" t="s">
        <v>59</v>
      </c>
      <c r="D102" s="23" t="s">
        <v>59</v>
      </c>
      <c r="F102" s="82" t="str">
        <f>VLOOKUP(B102,[4]Sheet1!B$1:C$141,2,FALSE)</f>
        <v>Number of foreign trade data in MM and SD documents</v>
      </c>
    </row>
    <row r="103" spans="1:6" x14ac:dyDescent="0.35">
      <c r="A103" s="108" t="s">
        <v>1441</v>
      </c>
      <c r="B103" s="103" t="s">
        <v>1442</v>
      </c>
      <c r="C103" s="82" t="s">
        <v>59</v>
      </c>
      <c r="D103" s="23" t="s">
        <v>59</v>
      </c>
      <c r="F103" s="82" t="str">
        <f>VLOOKUP(B103,[4]Sheet1!B$1:C$141,2,FALSE)</f>
        <v>Currency key for letter-of-credit procg in foreign trade</v>
      </c>
    </row>
    <row r="104" spans="1:6" x14ac:dyDescent="0.35">
      <c r="A104" s="109" t="s">
        <v>1443</v>
      </c>
      <c r="B104" s="103" t="s">
        <v>1444</v>
      </c>
      <c r="C104" s="112">
        <v>0</v>
      </c>
      <c r="D104" s="53">
        <v>0</v>
      </c>
      <c r="F104" s="82" t="str">
        <f>VLOOKUP(B104,[4]Sheet1!B$1:C$141,2,FALSE)</f>
        <v>Exchange rate for letter-of-credit procg in foreign trade</v>
      </c>
    </row>
    <row r="105" spans="1:6" x14ac:dyDescent="0.35">
      <c r="A105" s="108" t="s">
        <v>1431</v>
      </c>
      <c r="B105" s="103" t="s">
        <v>1432</v>
      </c>
      <c r="C105" s="82" t="s">
        <v>59</v>
      </c>
      <c r="D105" s="23" t="s">
        <v>59</v>
      </c>
      <c r="F105" s="82" t="str">
        <f>VLOOKUP(B105,[4]Sheet1!B$1:C$141,2,FALSE)</f>
        <v>Financial doc. processing: Internal financial doc. number</v>
      </c>
    </row>
    <row r="106" spans="1:6" x14ac:dyDescent="0.35">
      <c r="A106" s="109" t="s">
        <v>280</v>
      </c>
      <c r="B106" s="103" t="s">
        <v>281</v>
      </c>
      <c r="C106" s="111"/>
      <c r="D106" s="24"/>
      <c r="F106" s="82" t="str">
        <f>VLOOKUP(B106,[4]Sheet1!B$1:C$141,2,FALSE)</f>
        <v>Data Filter Value for Data Aging</v>
      </c>
    </row>
    <row r="107" spans="1:6" x14ac:dyDescent="0.35">
      <c r="A107" s="108" t="s">
        <v>1574</v>
      </c>
      <c r="B107" s="103" t="s">
        <v>2055</v>
      </c>
      <c r="C107" s="82" t="s">
        <v>50</v>
      </c>
      <c r="D107" s="23" t="s">
        <v>50</v>
      </c>
      <c r="F107" s="82" t="str">
        <f>VLOOKUP(B107,[4]Sheet1!B$1:C$141,2,FALSE)</f>
        <v>Posting Status of Billing Document</v>
      </c>
    </row>
    <row r="108" spans="1:6" x14ac:dyDescent="0.35">
      <c r="A108" s="108" t="s">
        <v>310</v>
      </c>
      <c r="B108" s="103" t="s">
        <v>311</v>
      </c>
      <c r="C108" s="82" t="s">
        <v>50</v>
      </c>
      <c r="D108" s="23" t="s">
        <v>50</v>
      </c>
      <c r="F108" s="82" t="str">
        <f>VLOOKUP(B108,[4]Sheet1!B$1:C$141,2,FALSE)</f>
        <v>Overall Processing Status of Document</v>
      </c>
    </row>
    <row r="109" spans="1:6" x14ac:dyDescent="0.35">
      <c r="A109" s="108" t="s">
        <v>2056</v>
      </c>
      <c r="B109" s="103" t="s">
        <v>2057</v>
      </c>
      <c r="C109" s="82" t="s">
        <v>59</v>
      </c>
      <c r="D109" s="23" t="s">
        <v>59</v>
      </c>
      <c r="F109" s="82" t="str">
        <f>VLOOKUP(B109,[4]Sheet1!B$1:C$141,2,FALSE)</f>
        <v>Invoice list status of billing document</v>
      </c>
    </row>
    <row r="110" spans="1:6" x14ac:dyDescent="0.35">
      <c r="A110" s="108" t="s">
        <v>328</v>
      </c>
      <c r="B110" s="103" t="s">
        <v>329</v>
      </c>
      <c r="C110" s="82" t="s">
        <v>59</v>
      </c>
      <c r="D110" s="23" t="s">
        <v>59</v>
      </c>
      <c r="F110" s="82" t="str">
        <f>VLOOKUP(B110,[4]Sheet1!B$1:C$141,2,FALSE)</f>
        <v>Total incompletion status of all items in general</v>
      </c>
    </row>
    <row r="111" spans="1:6" x14ac:dyDescent="0.35">
      <c r="A111" s="108" t="s">
        <v>334</v>
      </c>
      <c r="B111" s="103" t="s">
        <v>335</v>
      </c>
      <c r="C111" s="82" t="s">
        <v>59</v>
      </c>
      <c r="D111" s="23" t="s">
        <v>59</v>
      </c>
      <c r="F111" s="82" t="str">
        <f>VLOOKUP(B111,[4]Sheet1!B$1:C$141,2,FALSE)</f>
        <v>Document is incomplete with respect to pricing</v>
      </c>
    </row>
    <row r="112" spans="1:6" x14ac:dyDescent="0.35">
      <c r="A112" s="108" t="s">
        <v>305</v>
      </c>
      <c r="B112" s="103" t="s">
        <v>306</v>
      </c>
      <c r="C112" s="82" t="s">
        <v>59</v>
      </c>
      <c r="D112" s="23" t="s">
        <v>59</v>
      </c>
      <c r="F112" s="82" t="str">
        <f>VLOOKUP(B112,[4]Sheet1!B$1:C$141,2,FALSE)</f>
        <v>Billing Status (Order-Related Billing Document)</v>
      </c>
    </row>
    <row r="113" spans="1:6" x14ac:dyDescent="0.35">
      <c r="A113" s="108" t="s">
        <v>111</v>
      </c>
      <c r="B113" s="103" t="s">
        <v>112</v>
      </c>
      <c r="C113" s="82" t="s">
        <v>59</v>
      </c>
      <c r="D113" s="23" t="s">
        <v>59</v>
      </c>
      <c r="F113" s="82" t="str">
        <f>VLOOKUP(B113,[4]Sheet1!B$1:C$141,2,FALSE)</f>
        <v>Proposed billing type for an order-related billing document</v>
      </c>
    </row>
    <row r="114" spans="1:6" x14ac:dyDescent="0.35">
      <c r="A114" s="108" t="s">
        <v>2058</v>
      </c>
      <c r="B114" s="103" t="s">
        <v>2059</v>
      </c>
      <c r="C114" s="82" t="s">
        <v>190</v>
      </c>
      <c r="D114" s="23" t="s">
        <v>190</v>
      </c>
      <c r="F114" s="82" t="str">
        <f>VLOOKUP(B114,[4]Sheet1!B$1:C$141,2,FALSE)</f>
        <v>SD Billing Status</v>
      </c>
    </row>
    <row r="115" spans="1:6" x14ac:dyDescent="0.35">
      <c r="A115" s="108" t="s">
        <v>2060</v>
      </c>
      <c r="B115" s="103" t="s">
        <v>2061</v>
      </c>
      <c r="C115" s="82" t="s">
        <v>59</v>
      </c>
      <c r="D115" s="23" t="s">
        <v>59</v>
      </c>
      <c r="F115" s="82" t="str">
        <f>VLOOKUP(B115,[4]Sheet1!B$1:C$141,2,FALSE)</f>
        <v>SD Billing Document Issue</v>
      </c>
    </row>
    <row r="116" spans="1:6" x14ac:dyDescent="0.35">
      <c r="A116" s="108" t="s">
        <v>2062</v>
      </c>
      <c r="B116" s="103" t="s">
        <v>2063</v>
      </c>
      <c r="C116" s="82" t="s">
        <v>59</v>
      </c>
      <c r="D116" s="23" t="s">
        <v>59</v>
      </c>
      <c r="F116" s="82" t="str">
        <f>VLOOKUP(B116,[4]Sheet1!B$1:C$141,2,FALSE)</f>
        <v>Boolean Variable (X=true, -=false, space=unknown)</v>
      </c>
    </row>
    <row r="117" spans="1:6" x14ac:dyDescent="0.35">
      <c r="A117" s="108" t="s">
        <v>2064</v>
      </c>
      <c r="B117" s="103" t="s">
        <v>2065</v>
      </c>
      <c r="C117" s="82" t="s">
        <v>59</v>
      </c>
      <c r="D117" s="23" t="s">
        <v>59</v>
      </c>
      <c r="F117" s="82" t="str">
        <f>VLOOKUP(B117,[4]Sheet1!B$1:C$141,2,FALSE)</f>
        <v>Sales and Distribution Document Number</v>
      </c>
    </row>
    <row r="118" spans="1:6" x14ac:dyDescent="0.35">
      <c r="A118" s="108" t="s">
        <v>70</v>
      </c>
      <c r="B118" s="103" t="s">
        <v>2066</v>
      </c>
      <c r="C118" s="82" t="s">
        <v>72</v>
      </c>
      <c r="D118" s="23" t="s">
        <v>72</v>
      </c>
      <c r="F118" s="82" t="str">
        <f>VLOOKUP(B118,[4]Sheet1!B$1:C$141,2,FALSE)</f>
        <v>Currency of statistical values for foreign trade</v>
      </c>
    </row>
    <row r="119" spans="1:6" x14ac:dyDescent="0.35">
      <c r="A119" s="108" t="s">
        <v>2067</v>
      </c>
      <c r="B119" s="103" t="s">
        <v>2068</v>
      </c>
      <c r="C119" s="82" t="s">
        <v>59</v>
      </c>
      <c r="D119" s="23" t="s">
        <v>59</v>
      </c>
      <c r="F119" s="82" t="str">
        <f>VLOOKUP(B119,[4]Sheet1!B$1:C$141,2,FALSE)</f>
        <v>Relevant for Intrastat Reporting</v>
      </c>
    </row>
    <row r="120" spans="1:6" x14ac:dyDescent="0.35">
      <c r="A120" s="108" t="s">
        <v>2069</v>
      </c>
      <c r="B120" s="103" t="s">
        <v>2070</v>
      </c>
      <c r="C120" s="82" t="s">
        <v>59</v>
      </c>
      <c r="D120" s="23" t="s">
        <v>59</v>
      </c>
      <c r="F120" s="82" t="str">
        <f>VLOOKUP(B120,[4]Sheet1!B$1:C$141,2,FALSE)</f>
        <v>Exclude from Intrastat Reporting</v>
      </c>
    </row>
    <row r="121" spans="1:6" x14ac:dyDescent="0.35">
      <c r="A121" s="108" t="s">
        <v>2071</v>
      </c>
      <c r="B121" s="103" t="s">
        <v>2072</v>
      </c>
      <c r="C121" s="82" t="s">
        <v>59</v>
      </c>
      <c r="D121" s="23" t="s">
        <v>59</v>
      </c>
      <c r="F121" s="82" t="str">
        <f>VLOOKUP(B121,[4]Sheet1!B$1:C$141,2,FALSE)</f>
        <v>Is relevant for accrual</v>
      </c>
    </row>
    <row r="122" spans="1:6" x14ac:dyDescent="0.35">
      <c r="A122" s="108" t="s">
        <v>2073</v>
      </c>
      <c r="B122" s="103" t="s">
        <v>2074</v>
      </c>
      <c r="C122" s="82" t="s">
        <v>59</v>
      </c>
      <c r="D122" s="23" t="s">
        <v>59</v>
      </c>
      <c r="F122" s="82" t="str">
        <f>VLOOKUP(B122,[4]Sheet1!B$1:C$141,2,FALSE)</f>
        <v>Branch Code</v>
      </c>
    </row>
    <row r="123" spans="1:6" x14ac:dyDescent="0.35">
      <c r="A123" s="108" t="s">
        <v>1595</v>
      </c>
      <c r="B123" s="103" t="s">
        <v>1596</v>
      </c>
      <c r="C123" s="82" t="s">
        <v>59</v>
      </c>
      <c r="D123" s="23" t="s">
        <v>59</v>
      </c>
      <c r="F123" s="82" t="str">
        <f>VLOOKUP(B123,[4]Sheet1!B$1:C$141,2,FALSE)</f>
        <v>Incoterms Version</v>
      </c>
    </row>
    <row r="124" spans="1:6" x14ac:dyDescent="0.35">
      <c r="A124" s="108" t="s">
        <v>1597</v>
      </c>
      <c r="B124" s="103" t="s">
        <v>1598</v>
      </c>
      <c r="C124" s="82" t="s">
        <v>59</v>
      </c>
      <c r="D124" s="23" t="s">
        <v>59</v>
      </c>
      <c r="F124" s="82" t="str">
        <f>VLOOKUP(B124,[4]Sheet1!B$1:C$141,2,FALSE)</f>
        <v>Incoterms Location 1</v>
      </c>
    </row>
    <row r="125" spans="1:6" x14ac:dyDescent="0.35">
      <c r="A125" s="108" t="s">
        <v>1599</v>
      </c>
      <c r="B125" s="103" t="s">
        <v>1600</v>
      </c>
      <c r="C125" s="82" t="s">
        <v>59</v>
      </c>
      <c r="D125" s="23" t="s">
        <v>59</v>
      </c>
      <c r="F125" s="82" t="str">
        <f>VLOOKUP(B125,[4]Sheet1!B$1:C$141,2,FALSE)</f>
        <v>Incoterms Location 2</v>
      </c>
    </row>
    <row r="126" spans="1:6" x14ac:dyDescent="0.35">
      <c r="A126" s="108" t="s">
        <v>362</v>
      </c>
      <c r="B126" s="103" t="s">
        <v>2075</v>
      </c>
      <c r="C126" s="82" t="s">
        <v>59</v>
      </c>
      <c r="D126" s="23" t="s">
        <v>59</v>
      </c>
      <c r="F126" s="82" t="str">
        <f>VLOOKUP(B126,[4]Sheet1!B$1:C$141,2,FALSE)</f>
        <v>Dummy function in length 1</v>
      </c>
    </row>
    <row r="127" spans="1:6" x14ac:dyDescent="0.35">
      <c r="A127" s="108" t="s">
        <v>364</v>
      </c>
      <c r="B127" s="103" t="s">
        <v>365</v>
      </c>
      <c r="C127" s="82" t="s">
        <v>53</v>
      </c>
      <c r="D127" s="23" t="s">
        <v>53</v>
      </c>
      <c r="F127" s="82" t="str">
        <f>VLOOKUP(B127,[4]Sheet1!B$1:C$141,2,FALSE)</f>
        <v>Annexing package key</v>
      </c>
    </row>
    <row r="128" spans="1:6" x14ac:dyDescent="0.35">
      <c r="A128" s="108" t="s">
        <v>366</v>
      </c>
      <c r="B128" s="104" t="s">
        <v>367</v>
      </c>
      <c r="C128" s="82" t="s">
        <v>53</v>
      </c>
      <c r="D128" s="23" t="s">
        <v>53</v>
      </c>
      <c r="F128" s="82" t="str">
        <f>VLOOKUP(B128,[4]Sheet1!B$1:C$141,2,FALSE)</f>
        <v>Extended key for annexing package</v>
      </c>
    </row>
    <row r="129" spans="1:6" x14ac:dyDescent="0.35">
      <c r="A129" s="108" t="s">
        <v>368</v>
      </c>
      <c r="B129" s="103" t="s">
        <v>369</v>
      </c>
      <c r="C129" s="111"/>
      <c r="D129" s="24"/>
      <c r="F129" s="82" t="str">
        <f>VLOOKUP(B129,[4]Sheet1!B$1:C$141,2,FALSE)</f>
        <v>Annexing base date</v>
      </c>
    </row>
    <row r="130" spans="1:6" x14ac:dyDescent="0.35">
      <c r="A130" s="108" t="s">
        <v>2076</v>
      </c>
      <c r="B130" s="103" t="s">
        <v>2077</v>
      </c>
      <c r="C130" s="82" t="s">
        <v>59</v>
      </c>
      <c r="D130" s="23" t="s">
        <v>59</v>
      </c>
      <c r="F130" s="82" t="str">
        <f>VLOOKUP(B130,[4]Sheet1!B$1:C$141,2,FALSE)</f>
        <v>Flag: DPC relevant</v>
      </c>
    </row>
    <row r="131" spans="1:6" x14ac:dyDescent="0.35">
      <c r="A131" s="108" t="s">
        <v>372</v>
      </c>
      <c r="B131" s="103" t="s">
        <v>373</v>
      </c>
      <c r="C131" s="82" t="s">
        <v>59</v>
      </c>
      <c r="D131" s="23" t="s">
        <v>59</v>
      </c>
      <c r="F131" s="82" t="str">
        <f>VLOOKUP(B131,[4]Sheet1!B$1:C$141,2,FALSE)</f>
        <v>Initial document</v>
      </c>
    </row>
    <row r="132" spans="1:6" x14ac:dyDescent="0.35">
      <c r="A132" s="108" t="s">
        <v>370</v>
      </c>
      <c r="B132" s="103" t="s">
        <v>371</v>
      </c>
      <c r="C132" s="82" t="s">
        <v>59</v>
      </c>
      <c r="D132" s="23" t="s">
        <v>59</v>
      </c>
      <c r="F132" s="82" t="str">
        <f>VLOOKUP(B132,[4]Sheet1!B$1:C$141,2,FALSE)</f>
        <v>Rule for Billing</v>
      </c>
    </row>
    <row r="133" spans="1:6" x14ac:dyDescent="0.35">
      <c r="A133" s="109" t="s">
        <v>2078</v>
      </c>
      <c r="B133" s="103" t="s">
        <v>2079</v>
      </c>
      <c r="C133" s="82" t="s">
        <v>53</v>
      </c>
      <c r="D133" s="23" t="s">
        <v>53</v>
      </c>
      <c r="F133" s="82" t="str">
        <f>VLOOKUP(B133,[4]Sheet1!B$1:C$141,2,FALSE)</f>
        <v>Voucher Number</v>
      </c>
    </row>
    <row r="134" spans="1:6" x14ac:dyDescent="0.35">
      <c r="A134" s="108" t="s">
        <v>403</v>
      </c>
      <c r="B134" s="103" t="s">
        <v>404</v>
      </c>
      <c r="C134" s="82" t="s">
        <v>59</v>
      </c>
      <c r="D134" s="23" t="s">
        <v>59</v>
      </c>
      <c r="F134" s="82" t="str">
        <f>VLOOKUP(B134,[4]Sheet1!B$1:C$141,2,FALSE)</f>
        <v>ETM-Relevant Indicator</v>
      </c>
    </row>
    <row r="135" spans="1:6" x14ac:dyDescent="0.35">
      <c r="A135" s="108" t="s">
        <v>2080</v>
      </c>
      <c r="B135" s="103" t="s">
        <v>2081</v>
      </c>
      <c r="C135" s="82" t="s">
        <v>59</v>
      </c>
      <c r="D135" s="23" t="s">
        <v>59</v>
      </c>
      <c r="F135" s="82" t="str">
        <f>VLOOKUP(B135,[4]Sheet1!B$1:C$141,2,FALSE)</f>
        <v>Indicator for I(nternal) or E(xternal) Posting</v>
      </c>
    </row>
    <row r="136" spans="1:6" x14ac:dyDescent="0.35">
      <c r="A136" s="108" t="s">
        <v>1338</v>
      </c>
      <c r="B136" s="103" t="s">
        <v>2082</v>
      </c>
      <c r="C136" s="82" t="s">
        <v>59</v>
      </c>
      <c r="D136" s="23" t="s">
        <v>59</v>
      </c>
      <c r="F136" s="82" t="str">
        <f>VLOOKUP(B136,[4]Sheet1!B$1:C$141,2,FALSE)</f>
        <v>Ship-To Party</v>
      </c>
    </row>
    <row r="137" spans="1:6" x14ac:dyDescent="0.35">
      <c r="A137" s="108" t="s">
        <v>2083</v>
      </c>
      <c r="B137" s="103" t="s">
        <v>2084</v>
      </c>
      <c r="C137" s="82" t="s">
        <v>59</v>
      </c>
      <c r="D137" s="23" t="s">
        <v>59</v>
      </c>
      <c r="F137" s="82" t="str">
        <f>VLOOKUP(B137,[4]Sheet1!B$1:C$141,2,FALSE)</f>
        <v>Unique Reference to Mandate for each Payee</v>
      </c>
    </row>
    <row r="138" spans="1:6" x14ac:dyDescent="0.35">
      <c r="A138" s="108" t="s">
        <v>2085</v>
      </c>
      <c r="B138" s="103" t="s">
        <v>2086</v>
      </c>
      <c r="C138" s="82" t="s">
        <v>59</v>
      </c>
      <c r="D138" s="23" t="s">
        <v>59</v>
      </c>
      <c r="F138" s="82" t="str">
        <f>VLOOKUP(B138,[4]Sheet1!B$1:C$141,2,FALSE)</f>
        <v>SEPA: Payment Type</v>
      </c>
    </row>
    <row r="139" spans="1:6" x14ac:dyDescent="0.35">
      <c r="A139" s="108" t="s">
        <v>2087</v>
      </c>
      <c r="B139" s="103" t="s">
        <v>2088</v>
      </c>
      <c r="C139" s="82" t="s">
        <v>59</v>
      </c>
      <c r="D139" s="23" t="s">
        <v>59</v>
      </c>
      <c r="F139" s="82" t="str">
        <f>VLOOKUP(B139,[4]Sheet1!B$1:C$141,2,FALSE)</f>
        <v>SEPA-Relevance</v>
      </c>
    </row>
    <row r="140" spans="1:6" x14ac:dyDescent="0.35">
      <c r="A140" s="108" t="s">
        <v>2087</v>
      </c>
      <c r="B140" s="103" t="s">
        <v>2089</v>
      </c>
      <c r="C140" s="82" t="s">
        <v>59</v>
      </c>
      <c r="D140" s="23" t="s">
        <v>59</v>
      </c>
      <c r="F140" s="82" t="str">
        <f>VLOOKUP(B140,[4]Sheet1!B$1:C$141,2,FALSE)</f>
        <v>SEPA-Relevance</v>
      </c>
    </row>
    <row r="141" spans="1:6" x14ac:dyDescent="0.35">
      <c r="A141" s="108" t="s">
        <v>427</v>
      </c>
      <c r="B141" s="103" t="s">
        <v>428</v>
      </c>
      <c r="C141" s="82" t="s">
        <v>59</v>
      </c>
      <c r="D141" s="23" t="s">
        <v>59</v>
      </c>
      <c r="F141" s="82" t="str">
        <f>VLOOKUP(B141,[4]Sheet1!B$1:C$141,2,FALSE)</f>
        <v>Payment Form for Special Payment Method</v>
      </c>
    </row>
    <row r="142" spans="1:6" ht="13.5" thickBot="1" x14ac:dyDescent="0.4">
      <c r="A142" s="110" t="s">
        <v>1687</v>
      </c>
      <c r="B142" s="105" t="s">
        <v>2090</v>
      </c>
      <c r="C142" s="83" t="s">
        <v>59</v>
      </c>
      <c r="D142" s="32" t="s">
        <v>59</v>
      </c>
      <c r="F142" s="83" t="str">
        <f>VLOOKUP(B142,[4]Sheet1!B$1:C$141,2,FALSE)</f>
        <v>Sales Order for Special Payment Method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655D1-F100-4790-A09C-25A4164832B7}">
  <dimension ref="A1:F248"/>
  <sheetViews>
    <sheetView workbookViewId="0">
      <pane xSplit="2" ySplit="1" topLeftCell="C257" activePane="bottomRight" state="frozen"/>
      <selection pane="topRight" activeCell="C1" sqref="C1"/>
      <selection pane="bottomLeft" activeCell="A2" sqref="A2"/>
      <selection pane="bottomRight" activeCell="C19" sqref="C19"/>
    </sheetView>
  </sheetViews>
  <sheetFormatPr defaultRowHeight="13.15" x14ac:dyDescent="0.35"/>
  <cols>
    <col min="1" max="1" width="35.265625" style="41" customWidth="1"/>
    <col min="2" max="2" width="22.53125" style="41" customWidth="1"/>
    <col min="3" max="3" width="33.3984375" style="41" customWidth="1"/>
    <col min="4" max="4" width="32.796875" style="41" customWidth="1"/>
    <col min="5" max="5" width="9.19921875" style="41" customWidth="1"/>
    <col min="6" max="6" width="52" style="41" customWidth="1"/>
    <col min="7" max="16384" width="9.06640625" style="41"/>
  </cols>
  <sheetData>
    <row r="1" spans="1:6" ht="13.5" thickBot="1" x14ac:dyDescent="0.4">
      <c r="A1" s="44" t="s">
        <v>2255</v>
      </c>
      <c r="B1" s="44" t="s">
        <v>2092</v>
      </c>
      <c r="C1" s="45"/>
      <c r="D1" s="45"/>
    </row>
    <row r="2" spans="1:6" ht="13.5" thickBot="1" x14ac:dyDescent="0.4">
      <c r="A2" s="79" t="s">
        <v>1184</v>
      </c>
      <c r="B2" s="78" t="s">
        <v>1185</v>
      </c>
      <c r="C2" s="43" t="s">
        <v>1181</v>
      </c>
      <c r="D2" s="43" t="s">
        <v>1181</v>
      </c>
      <c r="F2" s="36" t="s">
        <v>117</v>
      </c>
    </row>
    <row r="3" spans="1:6" ht="13.5" thickBot="1" x14ac:dyDescent="0.4">
      <c r="A3" s="62" t="s">
        <v>29</v>
      </c>
      <c r="B3" s="62" t="s">
        <v>30</v>
      </c>
      <c r="C3" s="23" t="s">
        <v>31</v>
      </c>
      <c r="D3" s="23" t="s">
        <v>31</v>
      </c>
      <c r="E3" s="17"/>
      <c r="F3" s="82" t="str">
        <f>VLOOKUP(B3,[5]Sheet1!B$1:C$247,2,FALSE)</f>
        <v>Client</v>
      </c>
    </row>
    <row r="4" spans="1:6" ht="13.5" thickBot="1" x14ac:dyDescent="0.4">
      <c r="A4" s="50" t="s">
        <v>1946</v>
      </c>
      <c r="B4" s="50" t="s">
        <v>33</v>
      </c>
      <c r="C4" s="50" t="s">
        <v>1947</v>
      </c>
      <c r="D4" s="50" t="s">
        <v>1947</v>
      </c>
      <c r="E4" s="17"/>
      <c r="F4" s="82" t="str">
        <f>VLOOKUP(B4,[5]Sheet1!B$1:C$247,2,FALSE)</f>
        <v>Billing Document</v>
      </c>
    </row>
    <row r="5" spans="1:6" x14ac:dyDescent="0.35">
      <c r="A5" s="58" t="s">
        <v>617</v>
      </c>
      <c r="B5" s="58" t="s">
        <v>618</v>
      </c>
      <c r="C5" s="23" t="s">
        <v>77</v>
      </c>
      <c r="D5" s="23" t="s">
        <v>619</v>
      </c>
      <c r="E5" s="17"/>
      <c r="F5" s="82" t="str">
        <f>VLOOKUP(B5,[5]Sheet1!B$1:C$247,2,FALSE)</f>
        <v>Billing Item</v>
      </c>
    </row>
    <row r="6" spans="1:6" x14ac:dyDescent="0.35">
      <c r="A6" s="59" t="s">
        <v>644</v>
      </c>
      <c r="B6" s="59" t="s">
        <v>645</v>
      </c>
      <c r="C6" s="23" t="s">
        <v>53</v>
      </c>
      <c r="D6" s="23" t="s">
        <v>77</v>
      </c>
      <c r="E6" s="17"/>
      <c r="F6" s="82" t="str">
        <f>VLOOKUP(B6,[5]Sheet1!B$1:C$247,2,FALSE)</f>
        <v>Higher-Level item in bill of material structures</v>
      </c>
    </row>
    <row r="7" spans="1:6" x14ac:dyDescent="0.35">
      <c r="A7" s="60" t="s">
        <v>2093</v>
      </c>
      <c r="B7" s="59" t="s">
        <v>2094</v>
      </c>
      <c r="C7" s="29">
        <v>980</v>
      </c>
      <c r="D7" s="29">
        <v>20</v>
      </c>
      <c r="E7" s="17"/>
      <c r="F7" s="82" t="str">
        <f>VLOOKUP(B7,[5]Sheet1!B$1:C$247,2,FALSE)</f>
        <v>Actual billed quantity</v>
      </c>
    </row>
    <row r="8" spans="1:6" x14ac:dyDescent="0.35">
      <c r="A8" s="59" t="s">
        <v>709</v>
      </c>
      <c r="B8" s="59" t="s">
        <v>710</v>
      </c>
      <c r="C8" s="23" t="s">
        <v>657</v>
      </c>
      <c r="D8" s="23" t="s">
        <v>657</v>
      </c>
      <c r="E8" s="17"/>
      <c r="F8" s="82" t="str">
        <f>VLOOKUP(B8,[5]Sheet1!B$1:C$247,2,FALSE)</f>
        <v>Sales unit</v>
      </c>
    </row>
    <row r="9" spans="1:6" x14ac:dyDescent="0.35">
      <c r="A9" s="59" t="s">
        <v>711</v>
      </c>
      <c r="B9" s="59" t="s">
        <v>712</v>
      </c>
      <c r="C9" s="29">
        <v>1</v>
      </c>
      <c r="D9" s="29">
        <v>1</v>
      </c>
      <c r="E9" s="17"/>
      <c r="F9" s="82" t="str">
        <f>VLOOKUP(B9,[5]Sheet1!B$1:C$247,2,FALSE)</f>
        <v>Numerator (factor) for conversion of sales quantity into SKU</v>
      </c>
    </row>
    <row r="10" spans="1:6" x14ac:dyDescent="0.35">
      <c r="A10" s="60" t="s">
        <v>713</v>
      </c>
      <c r="B10" s="59" t="s">
        <v>714</v>
      </c>
      <c r="C10" s="29">
        <v>1</v>
      </c>
      <c r="D10" s="29">
        <v>1</v>
      </c>
      <c r="E10" s="17"/>
      <c r="F10" s="82" t="str">
        <f>VLOOKUP(B10,[5]Sheet1!B$1:C$247,2,FALSE)</f>
        <v>Denominator (Divisor) for Conversion of Sales Qty into SKU</v>
      </c>
    </row>
    <row r="11" spans="1:6" x14ac:dyDescent="0.35">
      <c r="A11" s="59" t="s">
        <v>661</v>
      </c>
      <c r="B11" s="59" t="s">
        <v>662</v>
      </c>
      <c r="C11" s="23" t="s">
        <v>657</v>
      </c>
      <c r="D11" s="23" t="s">
        <v>657</v>
      </c>
      <c r="E11" s="17"/>
      <c r="F11" s="82" t="str">
        <f>VLOOKUP(B11,[5]Sheet1!B$1:C$247,2,FALSE)</f>
        <v>Base Unit of Measure</v>
      </c>
    </row>
    <row r="12" spans="1:6" x14ac:dyDescent="0.35">
      <c r="A12" s="60" t="s">
        <v>663</v>
      </c>
      <c r="B12" s="59" t="s">
        <v>664</v>
      </c>
      <c r="C12" s="29">
        <v>0</v>
      </c>
      <c r="D12" s="29">
        <v>0</v>
      </c>
      <c r="E12" s="17"/>
      <c r="F12" s="82" t="str">
        <f>VLOOKUP(B12,[5]Sheet1!B$1:C$247,2,FALSE)</f>
        <v>Scale Quantity in base unit of measure</v>
      </c>
    </row>
    <row r="13" spans="1:6" x14ac:dyDescent="0.35">
      <c r="A13" s="60" t="s">
        <v>2095</v>
      </c>
      <c r="B13" s="59" t="s">
        <v>2096</v>
      </c>
      <c r="C13" s="29">
        <v>980</v>
      </c>
      <c r="D13" s="29">
        <v>20</v>
      </c>
      <c r="E13" s="17"/>
      <c r="F13" s="82" t="str">
        <f>VLOOKUP(B13,[5]Sheet1!B$1:C$247,2,FALSE)</f>
        <v>Billing quantity in stockkeeping unit</v>
      </c>
    </row>
    <row r="14" spans="1:6" x14ac:dyDescent="0.35">
      <c r="A14" s="60" t="s">
        <v>1200</v>
      </c>
      <c r="B14" s="59" t="s">
        <v>1201</v>
      </c>
      <c r="C14" s="29">
        <v>980</v>
      </c>
      <c r="D14" s="29">
        <v>20</v>
      </c>
      <c r="E14" s="17"/>
      <c r="F14" s="82" t="str">
        <f>VLOOKUP(B14,[5]Sheet1!B$1:C$247,2,FALSE)</f>
        <v>Required quantity for mat.management in stockkeeping units</v>
      </c>
    </row>
    <row r="15" spans="1:6" x14ac:dyDescent="0.35">
      <c r="A15" s="59" t="s">
        <v>1348</v>
      </c>
      <c r="B15" s="59" t="s">
        <v>718</v>
      </c>
      <c r="C15" s="29">
        <v>882</v>
      </c>
      <c r="D15" s="29">
        <v>18</v>
      </c>
      <c r="E15" s="17"/>
      <c r="F15" s="82" t="str">
        <f>VLOOKUP(B15,[5]Sheet1!B$1:C$247,2,FALSE)</f>
        <v>Net weight</v>
      </c>
    </row>
    <row r="16" spans="1:6" x14ac:dyDescent="0.35">
      <c r="A16" s="59" t="s">
        <v>1658</v>
      </c>
      <c r="B16" s="59" t="s">
        <v>716</v>
      </c>
      <c r="C16" s="29">
        <v>980</v>
      </c>
      <c r="D16" s="29">
        <v>20</v>
      </c>
      <c r="E16" s="17"/>
      <c r="F16" s="82" t="str">
        <f>VLOOKUP(B16,[5]Sheet1!B$1:C$247,2,FALSE)</f>
        <v>Gross weight</v>
      </c>
    </row>
    <row r="17" spans="1:6" x14ac:dyDescent="0.35">
      <c r="A17" s="59" t="s">
        <v>719</v>
      </c>
      <c r="B17" s="59" t="s">
        <v>720</v>
      </c>
      <c r="C17" s="23" t="s">
        <v>721</v>
      </c>
      <c r="D17" s="23" t="s">
        <v>721</v>
      </c>
      <c r="E17" s="17"/>
      <c r="F17" s="82" t="str">
        <f>VLOOKUP(B17,[5]Sheet1!B$1:C$247,2,FALSE)</f>
        <v>Weight Unit</v>
      </c>
    </row>
    <row r="18" spans="1:6" x14ac:dyDescent="0.35">
      <c r="A18" s="59" t="s">
        <v>722</v>
      </c>
      <c r="B18" s="59" t="s">
        <v>723</v>
      </c>
      <c r="C18" s="51">
        <v>0</v>
      </c>
      <c r="D18" s="51">
        <v>0</v>
      </c>
      <c r="E18" s="17"/>
      <c r="F18" s="82" t="str">
        <f>VLOOKUP(B18,[5]Sheet1!B$1:C$247,2,FALSE)</f>
        <v>Volume</v>
      </c>
    </row>
    <row r="19" spans="1:6" x14ac:dyDescent="0.35">
      <c r="A19" s="59" t="s">
        <v>724</v>
      </c>
      <c r="B19" s="59" t="s">
        <v>725</v>
      </c>
      <c r="C19" s="23" t="s">
        <v>59</v>
      </c>
      <c r="D19" s="23" t="s">
        <v>59</v>
      </c>
      <c r="E19" s="17"/>
      <c r="F19" s="82" t="str">
        <f>VLOOKUP(B19,[5]Sheet1!B$1:C$247,2,FALSE)</f>
        <v>Volume unit</v>
      </c>
    </row>
    <row r="20" spans="1:6" x14ac:dyDescent="0.35">
      <c r="A20" s="59" t="s">
        <v>85</v>
      </c>
      <c r="B20" s="59" t="s">
        <v>86</v>
      </c>
      <c r="C20" s="23" t="s">
        <v>59</v>
      </c>
      <c r="D20" s="23" t="s">
        <v>59</v>
      </c>
      <c r="E20" s="17"/>
      <c r="F20" s="82" t="str">
        <f>VLOOKUP(B20,[5]Sheet1!B$1:C$247,2,FALSE)</f>
        <v>Business Area</v>
      </c>
    </row>
    <row r="21" spans="1:6" x14ac:dyDescent="0.35">
      <c r="A21" s="59" t="s">
        <v>2097</v>
      </c>
      <c r="B21" s="59" t="s">
        <v>2098</v>
      </c>
      <c r="C21" s="24">
        <v>42333</v>
      </c>
      <c r="D21" s="24">
        <v>42333</v>
      </c>
      <c r="E21" s="17"/>
      <c r="F21" s="82" t="str">
        <f>VLOOKUP(B21,[5]Sheet1!B$1:C$247,2,FALSE)</f>
        <v>Date for pricing and exchange rate</v>
      </c>
    </row>
    <row r="22" spans="1:6" x14ac:dyDescent="0.35">
      <c r="A22" s="59" t="s">
        <v>2099</v>
      </c>
      <c r="B22" s="59" t="s">
        <v>2100</v>
      </c>
      <c r="C22" s="24">
        <v>42333</v>
      </c>
      <c r="D22" s="24">
        <v>42333</v>
      </c>
      <c r="E22" s="17"/>
      <c r="F22" s="82" t="str">
        <f>VLOOKUP(B22,[5]Sheet1!B$1:C$247,2,FALSE)</f>
        <v>Date on which services rendered</v>
      </c>
    </row>
    <row r="23" spans="1:6" ht="13.5" thickBot="1" x14ac:dyDescent="0.4">
      <c r="A23" s="62" t="s">
        <v>2014</v>
      </c>
      <c r="B23" s="62" t="s">
        <v>2101</v>
      </c>
      <c r="C23" s="53">
        <v>1</v>
      </c>
      <c r="D23" s="53">
        <v>1</v>
      </c>
      <c r="E23" s="17"/>
      <c r="F23" s="82" t="str">
        <f>VLOOKUP(B23,[5]Sheet1!B$1:C$247,2,FALSE)</f>
        <v>Exchange Rate for Price Determination</v>
      </c>
    </row>
    <row r="24" spans="1:6" ht="13.5" thickBot="1" x14ac:dyDescent="0.4">
      <c r="A24" s="50" t="s">
        <v>68</v>
      </c>
      <c r="B24" s="50" t="s">
        <v>69</v>
      </c>
      <c r="C24" s="142">
        <v>17199</v>
      </c>
      <c r="D24" s="142">
        <v>0</v>
      </c>
      <c r="E24" s="17"/>
      <c r="F24" s="82" t="str">
        <f>VLOOKUP(B24,[5]Sheet1!B$1:C$247,2,FALSE)</f>
        <v>Net value of the billing item in document currency</v>
      </c>
    </row>
    <row r="25" spans="1:6" x14ac:dyDescent="0.35">
      <c r="A25" s="58" t="s">
        <v>726</v>
      </c>
      <c r="B25" s="58" t="s">
        <v>727</v>
      </c>
      <c r="C25" s="23" t="s">
        <v>59</v>
      </c>
      <c r="D25" s="23" t="s">
        <v>59</v>
      </c>
      <c r="E25" s="17"/>
      <c r="F25" s="82" t="str">
        <f>VLOOKUP(B25,[5]Sheet1!B$1:C$247,2,FALSE)</f>
        <v>Originating document</v>
      </c>
    </row>
    <row r="26" spans="1:6" x14ac:dyDescent="0.35">
      <c r="A26" s="59" t="s">
        <v>617</v>
      </c>
      <c r="B26" s="59" t="s">
        <v>728</v>
      </c>
      <c r="C26" s="23" t="s">
        <v>53</v>
      </c>
      <c r="D26" s="23" t="s">
        <v>53</v>
      </c>
      <c r="E26" s="17"/>
      <c r="F26" s="82" t="str">
        <f>VLOOKUP(B26,[5]Sheet1!B$1:C$247,2,FALSE)</f>
        <v>Originating item</v>
      </c>
    </row>
    <row r="27" spans="1:6" x14ac:dyDescent="0.35">
      <c r="A27" s="59" t="s">
        <v>195</v>
      </c>
      <c r="B27" s="59" t="s">
        <v>196</v>
      </c>
      <c r="C27" s="23" t="s">
        <v>1309</v>
      </c>
      <c r="D27" s="23" t="s">
        <v>1309</v>
      </c>
      <c r="E27" s="17"/>
      <c r="F27" s="82" t="str">
        <f>VLOOKUP(B27,[5]Sheet1!B$1:C$247,2,FALSE)</f>
        <v>Document number of the reference document</v>
      </c>
    </row>
    <row r="28" spans="1:6" x14ac:dyDescent="0.35">
      <c r="A28" s="59" t="s">
        <v>729</v>
      </c>
      <c r="B28" s="59" t="s">
        <v>730</v>
      </c>
      <c r="C28" s="23" t="s">
        <v>77</v>
      </c>
      <c r="D28" s="23" t="s">
        <v>619</v>
      </c>
      <c r="E28" s="17"/>
      <c r="F28" s="82" t="str">
        <f>VLOOKUP(B28,[5]Sheet1!B$1:C$247,2,FALSE)</f>
        <v>Item number of the reference item</v>
      </c>
    </row>
    <row r="29" spans="1:6" x14ac:dyDescent="0.35">
      <c r="A29" s="59" t="s">
        <v>223</v>
      </c>
      <c r="B29" s="59" t="s">
        <v>224</v>
      </c>
      <c r="C29" s="23" t="s">
        <v>1331</v>
      </c>
      <c r="D29" s="23" t="s">
        <v>1331</v>
      </c>
      <c r="E29" s="17"/>
      <c r="F29" s="82" t="str">
        <f>VLOOKUP(B29,[5]Sheet1!B$1:C$247,2,FALSE)</f>
        <v>Document Category of Preceding SD Document</v>
      </c>
    </row>
    <row r="30" spans="1:6" x14ac:dyDescent="0.35">
      <c r="A30" s="59" t="s">
        <v>32</v>
      </c>
      <c r="B30" s="59" t="s">
        <v>2102</v>
      </c>
      <c r="C30" s="23" t="s">
        <v>34</v>
      </c>
      <c r="D30" s="23" t="s">
        <v>34</v>
      </c>
      <c r="E30" s="17"/>
      <c r="F30" s="82" t="str">
        <f>VLOOKUP(B30,[5]Sheet1!B$1:C$247,2,FALSE)</f>
        <v>Sales Document</v>
      </c>
    </row>
    <row r="31" spans="1:6" x14ac:dyDescent="0.35">
      <c r="A31" s="59" t="s">
        <v>617</v>
      </c>
      <c r="B31" s="59" t="s">
        <v>2103</v>
      </c>
      <c r="C31" s="23" t="s">
        <v>77</v>
      </c>
      <c r="D31" s="23" t="s">
        <v>619</v>
      </c>
      <c r="E31" s="17"/>
      <c r="F31" s="82" t="str">
        <f>VLOOKUP(B31,[5]Sheet1!B$1:C$247,2,FALSE)</f>
        <v>Sales Document Item</v>
      </c>
    </row>
    <row r="32" spans="1:6" x14ac:dyDescent="0.35">
      <c r="A32" s="59" t="s">
        <v>2104</v>
      </c>
      <c r="B32" s="59" t="s">
        <v>2105</v>
      </c>
      <c r="C32" s="23" t="s">
        <v>59</v>
      </c>
      <c r="D32" s="23" t="s">
        <v>59</v>
      </c>
      <c r="E32" s="17"/>
      <c r="F32" s="82" t="str">
        <f>VLOOKUP(B32,[5]Sheet1!B$1:C$247,2,FALSE)</f>
        <v>Sales document was created from reference</v>
      </c>
    </row>
    <row r="33" spans="1:6" x14ac:dyDescent="0.35">
      <c r="A33" s="59" t="s">
        <v>620</v>
      </c>
      <c r="B33" s="59" t="s">
        <v>621</v>
      </c>
      <c r="C33" s="23" t="s">
        <v>622</v>
      </c>
      <c r="D33" s="23" t="s">
        <v>622</v>
      </c>
      <c r="E33" s="17"/>
      <c r="F33" s="82" t="str">
        <f>VLOOKUP(B33,[5]Sheet1!B$1:C$247,2,FALSE)</f>
        <v>Material Number</v>
      </c>
    </row>
    <row r="34" spans="1:6" x14ac:dyDescent="0.35">
      <c r="A34" s="59" t="s">
        <v>117</v>
      </c>
      <c r="B34" s="59" t="s">
        <v>632</v>
      </c>
      <c r="C34" s="23" t="s">
        <v>633</v>
      </c>
      <c r="D34" s="23" t="s">
        <v>633</v>
      </c>
      <c r="E34" s="17"/>
      <c r="F34" s="82" t="str">
        <f>VLOOKUP(B34,[5]Sheet1!B$1:C$247,2,FALSE)</f>
        <v>Short text for sales order item</v>
      </c>
    </row>
    <row r="35" spans="1:6" x14ac:dyDescent="0.35">
      <c r="A35" s="59" t="s">
        <v>625</v>
      </c>
      <c r="B35" s="59" t="s">
        <v>626</v>
      </c>
      <c r="C35" s="23" t="s">
        <v>59</v>
      </c>
      <c r="D35" s="23" t="s">
        <v>59</v>
      </c>
      <c r="E35" s="17"/>
      <c r="F35" s="82" t="str">
        <f>VLOOKUP(B35,[5]Sheet1!B$1:C$247,2,FALSE)</f>
        <v>Pricing Reference Material</v>
      </c>
    </row>
    <row r="36" spans="1:6" x14ac:dyDescent="0.35">
      <c r="A36" s="59" t="s">
        <v>627</v>
      </c>
      <c r="B36" s="59" t="s">
        <v>628</v>
      </c>
      <c r="C36" s="23" t="s">
        <v>59</v>
      </c>
      <c r="D36" s="23" t="s">
        <v>59</v>
      </c>
      <c r="E36" s="17"/>
      <c r="F36" s="82" t="str">
        <f>VLOOKUP(B36,[5]Sheet1!B$1:C$247,2,FALSE)</f>
        <v>Batch Number</v>
      </c>
    </row>
    <row r="37" spans="1:6" x14ac:dyDescent="0.35">
      <c r="A37" s="59" t="s">
        <v>629</v>
      </c>
      <c r="B37" s="59" t="s">
        <v>630</v>
      </c>
      <c r="C37" s="23" t="s">
        <v>631</v>
      </c>
      <c r="D37" s="23" t="s">
        <v>631</v>
      </c>
      <c r="E37" s="17"/>
      <c r="F37" s="82" t="str">
        <f>VLOOKUP(B37,[5]Sheet1!B$1:C$247,2,FALSE)</f>
        <v>Material Group</v>
      </c>
    </row>
    <row r="38" spans="1:6" x14ac:dyDescent="0.35">
      <c r="A38" s="59" t="s">
        <v>634</v>
      </c>
      <c r="B38" s="59" t="s">
        <v>635</v>
      </c>
      <c r="C38" s="23" t="s">
        <v>636</v>
      </c>
      <c r="D38" s="23" t="s">
        <v>637</v>
      </c>
      <c r="E38" s="17"/>
      <c r="F38" s="82" t="str">
        <f>VLOOKUP(B38,[5]Sheet1!B$1:C$247,2,FALSE)</f>
        <v>Sales document item category</v>
      </c>
    </row>
    <row r="39" spans="1:6" x14ac:dyDescent="0.35">
      <c r="A39" s="59" t="s">
        <v>638</v>
      </c>
      <c r="B39" s="59" t="s">
        <v>639</v>
      </c>
      <c r="C39" s="23" t="s">
        <v>59</v>
      </c>
      <c r="D39" s="23" t="s">
        <v>59</v>
      </c>
      <c r="E39" s="17"/>
      <c r="F39" s="82" t="str">
        <f>VLOOKUP(B39,[5]Sheet1!B$1:C$247,2,FALSE)</f>
        <v>Item Type</v>
      </c>
    </row>
    <row r="40" spans="1:6" x14ac:dyDescent="0.35">
      <c r="A40" s="59" t="s">
        <v>649</v>
      </c>
      <c r="B40" s="59" t="s">
        <v>650</v>
      </c>
      <c r="C40" s="23" t="s">
        <v>59</v>
      </c>
      <c r="D40" s="23" t="s">
        <v>59</v>
      </c>
      <c r="E40" s="17"/>
      <c r="F40" s="82" t="str">
        <f>VLOOKUP(B40,[5]Sheet1!B$1:C$247,2,FALSE)</f>
        <v>Product hierarchy</v>
      </c>
    </row>
    <row r="41" spans="1:6" x14ac:dyDescent="0.35">
      <c r="A41" s="59" t="s">
        <v>743</v>
      </c>
      <c r="B41" s="59" t="s">
        <v>744</v>
      </c>
      <c r="C41" s="23" t="s">
        <v>74</v>
      </c>
      <c r="D41" s="23" t="s">
        <v>74</v>
      </c>
      <c r="E41" s="17"/>
      <c r="F41" s="82" t="str">
        <f>VLOOKUP(B41,[5]Sheet1!B$1:C$247,2,FALSE)</f>
        <v>Shipping Point/Receiving Point</v>
      </c>
    </row>
    <row r="42" spans="1:6" x14ac:dyDescent="0.35">
      <c r="A42" s="59" t="s">
        <v>370</v>
      </c>
      <c r="B42" s="59" t="s">
        <v>694</v>
      </c>
      <c r="C42" s="23" t="s">
        <v>59</v>
      </c>
      <c r="D42" s="23" t="s">
        <v>59</v>
      </c>
      <c r="E42" s="17"/>
      <c r="F42" s="82" t="str">
        <f>VLOOKUP(B42,[5]Sheet1!B$1:C$247,2,FALSE)</f>
        <v>Replacement part</v>
      </c>
    </row>
    <row r="43" spans="1:6" x14ac:dyDescent="0.35">
      <c r="A43" s="59" t="s">
        <v>78</v>
      </c>
      <c r="B43" s="59" t="s">
        <v>79</v>
      </c>
      <c r="C43" s="23" t="s">
        <v>80</v>
      </c>
      <c r="D43" s="23" t="s">
        <v>80</v>
      </c>
      <c r="E43" s="17"/>
      <c r="F43" s="82" t="str">
        <f>VLOOKUP(B43,[5]Sheet1!B$1:C$247,2,FALSE)</f>
        <v>Division</v>
      </c>
    </row>
    <row r="44" spans="1:6" x14ac:dyDescent="0.35">
      <c r="A44" s="59" t="s">
        <v>2106</v>
      </c>
      <c r="B44" s="59" t="s">
        <v>2107</v>
      </c>
      <c r="C44" s="23" t="s">
        <v>77</v>
      </c>
      <c r="D44" s="23" t="s">
        <v>77</v>
      </c>
      <c r="E44" s="17"/>
      <c r="F44" s="82" t="str">
        <f>VLOOKUP(B44,[5]Sheet1!B$1:C$247,2,FALSE)</f>
        <v>Item number in the partner segment</v>
      </c>
    </row>
    <row r="45" spans="1:6" x14ac:dyDescent="0.35">
      <c r="A45" s="59" t="s">
        <v>739</v>
      </c>
      <c r="B45" s="59" t="s">
        <v>740</v>
      </c>
      <c r="C45" s="23" t="s">
        <v>74</v>
      </c>
      <c r="D45" s="23" t="s">
        <v>74</v>
      </c>
      <c r="E45" s="17"/>
      <c r="F45" s="82" t="str">
        <f>VLOOKUP(B45,[5]Sheet1!B$1:C$247,2,FALSE)</f>
        <v>Plant</v>
      </c>
    </row>
    <row r="46" spans="1:6" x14ac:dyDescent="0.35">
      <c r="A46" s="59" t="s">
        <v>2108</v>
      </c>
      <c r="B46" s="59" t="s">
        <v>2109</v>
      </c>
      <c r="C46" s="23" t="s">
        <v>1984</v>
      </c>
      <c r="D46" s="23" t="s">
        <v>1984</v>
      </c>
      <c r="E46" s="17"/>
      <c r="F46" s="82" t="str">
        <f>VLOOKUP(B46,[5]Sheet1!B$1:C$247,2,FALSE)</f>
        <v>Departure country (country from which the goods are sent)</v>
      </c>
    </row>
    <row r="47" spans="1:6" x14ac:dyDescent="0.35">
      <c r="A47" s="59" t="s">
        <v>2110</v>
      </c>
      <c r="B47" s="59" t="s">
        <v>2111</v>
      </c>
      <c r="C47" s="23" t="s">
        <v>2112</v>
      </c>
      <c r="D47" s="23" t="s">
        <v>2112</v>
      </c>
      <c r="E47" s="17"/>
      <c r="F47" s="82" t="str">
        <f>VLOOKUP(B47,[5]Sheet1!B$1:C$247,2,FALSE)</f>
        <v>Region in which plant is located</v>
      </c>
    </row>
    <row r="48" spans="1:6" x14ac:dyDescent="0.35">
      <c r="A48" s="59" t="s">
        <v>2113</v>
      </c>
      <c r="B48" s="59" t="s">
        <v>2114</v>
      </c>
      <c r="C48" s="23" t="s">
        <v>59</v>
      </c>
      <c r="D48" s="23" t="s">
        <v>59</v>
      </c>
      <c r="E48" s="17"/>
      <c r="F48" s="82" t="str">
        <f>VLOOKUP(B48,[5]Sheet1!B$1:C$247,2,FALSE)</f>
        <v>County in which plant is located</v>
      </c>
    </row>
    <row r="49" spans="1:6" x14ac:dyDescent="0.35">
      <c r="A49" s="59" t="s">
        <v>2113</v>
      </c>
      <c r="B49" s="59" t="s">
        <v>2115</v>
      </c>
      <c r="C49" s="23" t="s">
        <v>59</v>
      </c>
      <c r="D49" s="23" t="s">
        <v>59</v>
      </c>
      <c r="E49" s="17"/>
      <c r="F49" s="82" t="str">
        <f>VLOOKUP(B49,[5]Sheet1!B$1:C$247,2,FALSE)</f>
        <v>City in which plant is located</v>
      </c>
    </row>
    <row r="50" spans="1:6" x14ac:dyDescent="0.35">
      <c r="A50" s="59" t="s">
        <v>2116</v>
      </c>
      <c r="B50" s="59" t="s">
        <v>757</v>
      </c>
      <c r="C50" s="23" t="s">
        <v>98</v>
      </c>
      <c r="D50" s="23" t="s">
        <v>98</v>
      </c>
      <c r="E50" s="17"/>
      <c r="F50" s="82" t="str">
        <f>VLOOKUP(B50,[5]Sheet1!B$1:C$247,2,FALSE)</f>
        <v>Tax classification material</v>
      </c>
    </row>
    <row r="51" spans="1:6" x14ac:dyDescent="0.35">
      <c r="A51" s="59" t="s">
        <v>2117</v>
      </c>
      <c r="B51" s="59" t="s">
        <v>758</v>
      </c>
      <c r="C51" s="23" t="s">
        <v>59</v>
      </c>
      <c r="D51" s="23" t="s">
        <v>59</v>
      </c>
      <c r="E51" s="17"/>
      <c r="F51" s="82" t="str">
        <f>VLOOKUP(B51,[5]Sheet1!B$1:C$247,2,FALSE)</f>
        <v>Tax classification 2 for material</v>
      </c>
    </row>
    <row r="52" spans="1:6" x14ac:dyDescent="0.35">
      <c r="A52" s="59" t="s">
        <v>2118</v>
      </c>
      <c r="B52" s="59" t="s">
        <v>759</v>
      </c>
      <c r="C52" s="23" t="s">
        <v>59</v>
      </c>
      <c r="D52" s="23" t="s">
        <v>59</v>
      </c>
      <c r="E52" s="17"/>
      <c r="F52" s="82" t="str">
        <f>VLOOKUP(B52,[5]Sheet1!B$1:C$247,2,FALSE)</f>
        <v>Tax classification 3 for material</v>
      </c>
    </row>
    <row r="53" spans="1:6" x14ac:dyDescent="0.35">
      <c r="A53" s="59" t="s">
        <v>2119</v>
      </c>
      <c r="B53" s="59" t="s">
        <v>760</v>
      </c>
      <c r="C53" s="23" t="s">
        <v>59</v>
      </c>
      <c r="D53" s="23" t="s">
        <v>59</v>
      </c>
      <c r="E53" s="17"/>
      <c r="F53" s="82" t="str">
        <f>VLOOKUP(B53,[5]Sheet1!B$1:C$247,2,FALSE)</f>
        <v>Tax Classification 4 Material</v>
      </c>
    </row>
    <row r="54" spans="1:6" x14ac:dyDescent="0.35">
      <c r="A54" s="59" t="s">
        <v>2120</v>
      </c>
      <c r="B54" s="59" t="s">
        <v>761</v>
      </c>
      <c r="C54" s="23" t="s">
        <v>59</v>
      </c>
      <c r="D54" s="23" t="s">
        <v>59</v>
      </c>
      <c r="E54" s="17"/>
      <c r="F54" s="82" t="str">
        <f>VLOOKUP(B54,[5]Sheet1!B$1:C$247,2,FALSE)</f>
        <v>Tax classification 5 for material</v>
      </c>
    </row>
    <row r="55" spans="1:6" x14ac:dyDescent="0.35">
      <c r="A55" s="59" t="s">
        <v>2121</v>
      </c>
      <c r="B55" s="59" t="s">
        <v>762</v>
      </c>
      <c r="C55" s="23" t="s">
        <v>59</v>
      </c>
      <c r="D55" s="23" t="s">
        <v>59</v>
      </c>
      <c r="E55" s="17"/>
      <c r="F55" s="82" t="str">
        <f>VLOOKUP(B55,[5]Sheet1!B$1:C$247,2,FALSE)</f>
        <v>Tax classification 6 for material</v>
      </c>
    </row>
    <row r="56" spans="1:6" x14ac:dyDescent="0.35">
      <c r="A56" s="59" t="s">
        <v>2122</v>
      </c>
      <c r="B56" s="59" t="s">
        <v>763</v>
      </c>
      <c r="C56" s="23" t="s">
        <v>59</v>
      </c>
      <c r="D56" s="23" t="s">
        <v>59</v>
      </c>
      <c r="E56" s="17"/>
      <c r="F56" s="82" t="str">
        <f>VLOOKUP(B56,[5]Sheet1!B$1:C$247,2,FALSE)</f>
        <v>Tax classification 7 for material</v>
      </c>
    </row>
    <row r="57" spans="1:6" x14ac:dyDescent="0.35">
      <c r="A57" s="59" t="s">
        <v>2123</v>
      </c>
      <c r="B57" s="59" t="s">
        <v>764</v>
      </c>
      <c r="C57" s="23" t="s">
        <v>59</v>
      </c>
      <c r="D57" s="23" t="s">
        <v>59</v>
      </c>
      <c r="E57" s="17"/>
      <c r="F57" s="82" t="str">
        <f>VLOOKUP(B57,[5]Sheet1!B$1:C$247,2,FALSE)</f>
        <v>Tax Classification 8 Material</v>
      </c>
    </row>
    <row r="58" spans="1:6" x14ac:dyDescent="0.35">
      <c r="A58" s="59" t="s">
        <v>2124</v>
      </c>
      <c r="B58" s="59" t="s">
        <v>765</v>
      </c>
      <c r="C58" s="23" t="s">
        <v>59</v>
      </c>
      <c r="D58" s="23" t="s">
        <v>59</v>
      </c>
      <c r="E58" s="17"/>
      <c r="F58" s="82" t="str">
        <f>VLOOKUP(B58,[5]Sheet1!B$1:C$247,2,FALSE)</f>
        <v>Tax Classification 9 Material</v>
      </c>
    </row>
    <row r="59" spans="1:6" x14ac:dyDescent="0.35">
      <c r="A59" s="59" t="s">
        <v>905</v>
      </c>
      <c r="B59" s="59" t="s">
        <v>906</v>
      </c>
      <c r="C59" s="23" t="s">
        <v>59</v>
      </c>
      <c r="D59" s="23" t="s">
        <v>59</v>
      </c>
      <c r="E59" s="17"/>
      <c r="F59" s="82" t="str">
        <f>VLOOKUP(B59,[5]Sheet1!B$1:C$247,2,FALSE)</f>
        <v>Statistical Values</v>
      </c>
    </row>
    <row r="60" spans="1:6" x14ac:dyDescent="0.35">
      <c r="A60" s="59" t="s">
        <v>2125</v>
      </c>
      <c r="B60" s="59" t="s">
        <v>2126</v>
      </c>
      <c r="C60" s="23" t="s">
        <v>686</v>
      </c>
      <c r="D60" s="23" t="s">
        <v>59</v>
      </c>
      <c r="E60" s="17"/>
      <c r="F60" s="82" t="str">
        <f>VLOOKUP(B60,[5]Sheet1!B$1:C$247,2,FALSE)</f>
        <v>Carry out pricing</v>
      </c>
    </row>
    <row r="61" spans="1:6" x14ac:dyDescent="0.35">
      <c r="A61" s="59" t="s">
        <v>779</v>
      </c>
      <c r="B61" s="59" t="s">
        <v>780</v>
      </c>
      <c r="C61" s="23" t="s">
        <v>686</v>
      </c>
      <c r="D61" s="23" t="s">
        <v>686</v>
      </c>
      <c r="E61" s="17"/>
      <c r="F61" s="82" t="str">
        <f>VLOOKUP(B61,[5]Sheet1!B$1:C$247,2,FALSE)</f>
        <v>Cash discount indicator</v>
      </c>
    </row>
    <row r="62" spans="1:6" x14ac:dyDescent="0.35">
      <c r="A62" s="60" t="s">
        <v>2127</v>
      </c>
      <c r="B62" s="59" t="s">
        <v>2128</v>
      </c>
      <c r="C62" s="26">
        <v>18402.93</v>
      </c>
      <c r="D62" s="26">
        <v>0</v>
      </c>
      <c r="E62" s="17"/>
      <c r="F62" s="82" t="str">
        <f>VLOOKUP(B62,[5]Sheet1!B$1:C$247,2,FALSE)</f>
        <v>Amount eligible for cash discount in document currency</v>
      </c>
    </row>
    <row r="63" spans="1:6" x14ac:dyDescent="0.35">
      <c r="A63" s="59" t="s">
        <v>786</v>
      </c>
      <c r="B63" s="59" t="s">
        <v>787</v>
      </c>
      <c r="C63" s="23" t="s">
        <v>59</v>
      </c>
      <c r="D63" s="23" t="s">
        <v>59</v>
      </c>
      <c r="E63" s="17"/>
      <c r="F63" s="82" t="str">
        <f>VLOOKUP(B63,[5]Sheet1!B$1:C$247,2,FALSE)</f>
        <v>Material Price Group</v>
      </c>
    </row>
    <row r="64" spans="1:6" x14ac:dyDescent="0.35">
      <c r="A64" s="59" t="s">
        <v>788</v>
      </c>
      <c r="B64" s="59" t="s">
        <v>789</v>
      </c>
      <c r="C64" s="23" t="s">
        <v>110</v>
      </c>
      <c r="D64" s="23" t="s">
        <v>110</v>
      </c>
      <c r="E64" s="17"/>
      <c r="F64" s="82" t="str">
        <f>VLOOKUP(B64,[5]Sheet1!B$1:C$247,2,FALSE)</f>
        <v>Account Assignment Group for Material</v>
      </c>
    </row>
    <row r="65" spans="1:6" x14ac:dyDescent="0.35">
      <c r="A65" s="59" t="s">
        <v>142</v>
      </c>
      <c r="B65" s="59" t="s">
        <v>143</v>
      </c>
      <c r="C65" s="23" t="s">
        <v>59</v>
      </c>
      <c r="D65" s="23" t="s">
        <v>59</v>
      </c>
      <c r="E65" s="17"/>
      <c r="F65" s="82" t="str">
        <f>VLOOKUP(B65,[5]Sheet1!B$1:C$247,2,FALSE)</f>
        <v>Cost Center</v>
      </c>
    </row>
    <row r="66" spans="1:6" x14ac:dyDescent="0.35">
      <c r="A66" s="59" t="s">
        <v>790</v>
      </c>
      <c r="B66" s="59" t="s">
        <v>791</v>
      </c>
      <c r="C66" s="23" t="s">
        <v>59</v>
      </c>
      <c r="D66" s="23" t="s">
        <v>59</v>
      </c>
      <c r="E66" s="17"/>
      <c r="F66" s="82" t="str">
        <f>VLOOKUP(B66,[5]Sheet1!B$1:C$247,2,FALSE)</f>
        <v>Volume rebate group</v>
      </c>
    </row>
    <row r="67" spans="1:6" x14ac:dyDescent="0.35">
      <c r="A67" s="59" t="s">
        <v>792</v>
      </c>
      <c r="B67" s="59" t="s">
        <v>793</v>
      </c>
      <c r="C67" s="23" t="s">
        <v>59</v>
      </c>
      <c r="D67" s="23" t="s">
        <v>59</v>
      </c>
      <c r="E67" s="17"/>
      <c r="F67" s="82" t="str">
        <f>VLOOKUP(B67,[5]Sheet1!B$1:C$247,2,FALSE)</f>
        <v>Commission group</v>
      </c>
    </row>
    <row r="68" spans="1:6" x14ac:dyDescent="0.35">
      <c r="A68" s="59" t="s">
        <v>794</v>
      </c>
      <c r="B68" s="59" t="s">
        <v>795</v>
      </c>
      <c r="C68" s="23" t="s">
        <v>59</v>
      </c>
      <c r="D68" s="23" t="s">
        <v>59</v>
      </c>
      <c r="E68" s="17"/>
      <c r="F68" s="82" t="str">
        <f>VLOOKUP(B68,[5]Sheet1!B$1:C$247,2,FALSE)</f>
        <v>European Article Number (EAN) - obsolete!!!!!</v>
      </c>
    </row>
    <row r="69" spans="1:6" x14ac:dyDescent="0.35">
      <c r="A69" s="59" t="s">
        <v>81</v>
      </c>
      <c r="B69" s="59" t="s">
        <v>82</v>
      </c>
      <c r="C69" s="23" t="s">
        <v>59</v>
      </c>
      <c r="D69" s="23" t="s">
        <v>59</v>
      </c>
      <c r="E69" s="17"/>
      <c r="F69" s="82" t="str">
        <f>VLOOKUP(B69,[5]Sheet1!B$1:C$247,2,FALSE)</f>
        <v>Sales group</v>
      </c>
    </row>
    <row r="70" spans="1:6" x14ac:dyDescent="0.35">
      <c r="A70" s="59" t="s">
        <v>83</v>
      </c>
      <c r="B70" s="59" t="s">
        <v>84</v>
      </c>
      <c r="C70" s="23" t="s">
        <v>59</v>
      </c>
      <c r="D70" s="23" t="s">
        <v>59</v>
      </c>
      <c r="E70" s="17"/>
      <c r="F70" s="82" t="str">
        <f>VLOOKUP(B70,[5]Sheet1!B$1:C$247,2,FALSE)</f>
        <v>Sales office</v>
      </c>
    </row>
    <row r="71" spans="1:6" x14ac:dyDescent="0.35">
      <c r="A71" s="59" t="s">
        <v>2129</v>
      </c>
      <c r="B71" s="59" t="s">
        <v>2130</v>
      </c>
      <c r="C71" s="23" t="s">
        <v>80</v>
      </c>
      <c r="D71" s="23" t="s">
        <v>80</v>
      </c>
      <c r="E71" s="17"/>
      <c r="F71" s="82" t="str">
        <f>VLOOKUP(B71,[5]Sheet1!B$1:C$247,2,FALSE)</f>
        <v>Division for order header</v>
      </c>
    </row>
    <row r="72" spans="1:6" x14ac:dyDescent="0.35">
      <c r="A72" s="59" t="s">
        <v>777</v>
      </c>
      <c r="B72" s="59" t="s">
        <v>778</v>
      </c>
      <c r="C72" s="23" t="s">
        <v>59</v>
      </c>
      <c r="D72" s="23" t="s">
        <v>59</v>
      </c>
      <c r="E72" s="17"/>
      <c r="F72" s="82" t="str">
        <f>VLOOKUP(B72,[5]Sheet1!B$1:C$247,2,FALSE)</f>
        <v>Returns item</v>
      </c>
    </row>
    <row r="73" spans="1:6" x14ac:dyDescent="0.35">
      <c r="A73" s="59" t="s">
        <v>39</v>
      </c>
      <c r="B73" s="59" t="s">
        <v>40</v>
      </c>
      <c r="C73" s="23" t="s">
        <v>41</v>
      </c>
      <c r="D73" s="23" t="s">
        <v>41</v>
      </c>
      <c r="E73" s="17"/>
      <c r="F73" s="82" t="str">
        <f>VLOOKUP(B73,[5]Sheet1!B$1:C$247,2,FALSE)</f>
        <v>Name of Person who Created the Object</v>
      </c>
    </row>
    <row r="74" spans="1:6" x14ac:dyDescent="0.35">
      <c r="A74" s="59" t="s">
        <v>35</v>
      </c>
      <c r="B74" s="59" t="s">
        <v>36</v>
      </c>
      <c r="C74" s="24">
        <v>42333</v>
      </c>
      <c r="D74" s="24">
        <v>42333</v>
      </c>
      <c r="E74" s="17"/>
      <c r="F74" s="82" t="str">
        <f>VLOOKUP(B74,[5]Sheet1!B$1:C$247,2,FALSE)</f>
        <v>Date on which the record was created</v>
      </c>
    </row>
    <row r="75" spans="1:6" x14ac:dyDescent="0.35">
      <c r="A75" s="59" t="s">
        <v>37</v>
      </c>
      <c r="B75" s="59" t="s">
        <v>38</v>
      </c>
      <c r="C75" s="25">
        <v>0.2109375</v>
      </c>
      <c r="D75" s="25">
        <v>0.2109375</v>
      </c>
      <c r="E75" s="17"/>
      <c r="F75" s="82" t="str">
        <f>VLOOKUP(B75,[5]Sheet1!B$1:C$247,2,FALSE)</f>
        <v>Entry time</v>
      </c>
    </row>
    <row r="76" spans="1:6" x14ac:dyDescent="0.35">
      <c r="A76" s="59" t="s">
        <v>798</v>
      </c>
      <c r="B76" s="59" t="s">
        <v>799</v>
      </c>
      <c r="C76" s="23" t="s">
        <v>59</v>
      </c>
      <c r="D76" s="23" t="s">
        <v>59</v>
      </c>
      <c r="E76" s="17"/>
      <c r="F76" s="82" t="str">
        <f>VLOOKUP(B76,[5]Sheet1!B$1:C$247,2,FALSE)</f>
        <v>Valuation Type</v>
      </c>
    </row>
    <row r="77" spans="1:6" x14ac:dyDescent="0.35">
      <c r="A77" s="59" t="s">
        <v>741</v>
      </c>
      <c r="B77" s="59" t="s">
        <v>742</v>
      </c>
      <c r="C77" s="23" t="s">
        <v>1653</v>
      </c>
      <c r="D77" s="23" t="s">
        <v>1653</v>
      </c>
      <c r="E77" s="17"/>
      <c r="F77" s="82" t="str">
        <f>VLOOKUP(B77,[5]Sheet1!B$1:C$247,2,FALSE)</f>
        <v>Storage location</v>
      </c>
    </row>
    <row r="78" spans="1:6" x14ac:dyDescent="0.35">
      <c r="A78" s="59" t="s">
        <v>144</v>
      </c>
      <c r="B78" s="59" t="s">
        <v>145</v>
      </c>
      <c r="C78" s="23" t="s">
        <v>59</v>
      </c>
      <c r="D78" s="23" t="s">
        <v>59</v>
      </c>
      <c r="E78" s="17"/>
      <c r="F78" s="82" t="str">
        <f>VLOOKUP(B78,[5]Sheet1!B$1:C$247,2,FALSE)</f>
        <v>Update Group for statistics update</v>
      </c>
    </row>
    <row r="79" spans="1:6" x14ac:dyDescent="0.35">
      <c r="A79" s="59" t="s">
        <v>808</v>
      </c>
      <c r="B79" s="59" t="s">
        <v>809</v>
      </c>
      <c r="C79" s="26">
        <v>13230</v>
      </c>
      <c r="D79" s="26">
        <v>270</v>
      </c>
      <c r="E79" s="17"/>
      <c r="F79" s="82" t="str">
        <f>VLOOKUP(B79,[5]Sheet1!B$1:C$247,2,FALSE)</f>
        <v>Cost in document currency</v>
      </c>
    </row>
    <row r="80" spans="1:6" x14ac:dyDescent="0.35">
      <c r="A80" s="59" t="s">
        <v>810</v>
      </c>
      <c r="B80" s="59" t="s">
        <v>811</v>
      </c>
      <c r="C80" s="26">
        <v>17199</v>
      </c>
      <c r="D80" s="26">
        <v>0</v>
      </c>
      <c r="E80" s="17"/>
      <c r="F80" s="82" t="str">
        <f>VLOOKUP(B80,[5]Sheet1!B$1:C$247,2,FALSE)</f>
        <v>Subtotal 1 from pricing procedure for condition</v>
      </c>
    </row>
    <row r="81" spans="1:6" x14ac:dyDescent="0.35">
      <c r="A81" s="59" t="s">
        <v>812</v>
      </c>
      <c r="B81" s="59" t="s">
        <v>813</v>
      </c>
      <c r="C81" s="26">
        <v>17199</v>
      </c>
      <c r="D81" s="26">
        <v>0</v>
      </c>
      <c r="E81" s="17"/>
      <c r="F81" s="82" t="str">
        <f>VLOOKUP(B81,[5]Sheet1!B$1:C$247,2,FALSE)</f>
        <v>Subtotal 2 from pricing procedure for condition</v>
      </c>
    </row>
    <row r="82" spans="1:6" x14ac:dyDescent="0.35">
      <c r="A82" s="59" t="s">
        <v>814</v>
      </c>
      <c r="B82" s="59" t="s">
        <v>815</v>
      </c>
      <c r="C82" s="26">
        <v>17199</v>
      </c>
      <c r="D82" s="26">
        <v>0</v>
      </c>
      <c r="E82" s="17"/>
      <c r="F82" s="82" t="str">
        <f>VLOOKUP(B82,[5]Sheet1!B$1:C$247,2,FALSE)</f>
        <v>Subtotal 3 from pricing procedure for condition</v>
      </c>
    </row>
    <row r="83" spans="1:6" x14ac:dyDescent="0.35">
      <c r="A83" s="59" t="s">
        <v>816</v>
      </c>
      <c r="B83" s="59" t="s">
        <v>817</v>
      </c>
      <c r="C83" s="26">
        <v>0</v>
      </c>
      <c r="D83" s="26">
        <v>0</v>
      </c>
      <c r="E83" s="17"/>
      <c r="F83" s="82" t="str">
        <f>VLOOKUP(B83,[5]Sheet1!B$1:C$247,2,FALSE)</f>
        <v>Subtotal 4 from pricing procedure for condition</v>
      </c>
    </row>
    <row r="84" spans="1:6" x14ac:dyDescent="0.35">
      <c r="A84" s="59" t="s">
        <v>818</v>
      </c>
      <c r="B84" s="59" t="s">
        <v>819</v>
      </c>
      <c r="C84" s="26">
        <v>0</v>
      </c>
      <c r="D84" s="26">
        <v>0</v>
      </c>
      <c r="E84" s="17"/>
      <c r="F84" s="82" t="str">
        <f>VLOOKUP(B84,[5]Sheet1!B$1:C$247,2,FALSE)</f>
        <v>Subtotal 5 from pricing procedure for condition</v>
      </c>
    </row>
    <row r="85" spans="1:6" x14ac:dyDescent="0.35">
      <c r="A85" s="59" t="s">
        <v>820</v>
      </c>
      <c r="B85" s="59" t="s">
        <v>821</v>
      </c>
      <c r="C85" s="26">
        <v>0</v>
      </c>
      <c r="D85" s="26">
        <v>0</v>
      </c>
      <c r="E85" s="17"/>
      <c r="F85" s="82" t="str">
        <f>VLOOKUP(B85,[5]Sheet1!B$1:C$247,2,FALSE)</f>
        <v>Subtotal 6 from pricing procedure for condition</v>
      </c>
    </row>
    <row r="86" spans="1:6" x14ac:dyDescent="0.35">
      <c r="A86" s="59" t="s">
        <v>822</v>
      </c>
      <c r="B86" s="59" t="s">
        <v>823</v>
      </c>
      <c r="C86" s="53">
        <v>1</v>
      </c>
      <c r="D86" s="53">
        <v>1</v>
      </c>
      <c r="E86" s="17"/>
      <c r="F86" s="82" t="str">
        <f>VLOOKUP(B86,[5]Sheet1!B$1:C$247,2,FALSE)</f>
        <v>Exchange rate for statistics (Exch.rate at time of creation)</v>
      </c>
    </row>
    <row r="87" spans="1:6" x14ac:dyDescent="0.35">
      <c r="A87" s="59" t="s">
        <v>2131</v>
      </c>
      <c r="B87" s="59" t="s">
        <v>335</v>
      </c>
      <c r="C87" s="23" t="s">
        <v>59</v>
      </c>
      <c r="D87" s="23" t="s">
        <v>59</v>
      </c>
      <c r="E87" s="17"/>
      <c r="F87" s="82" t="str">
        <f>VLOOKUP(B87,[5]Sheet1!B$1:C$247,2,FALSE)</f>
        <v>Incomplete with respect to pricing</v>
      </c>
    </row>
    <row r="88" spans="1:6" x14ac:dyDescent="0.35">
      <c r="A88" s="59" t="s">
        <v>2132</v>
      </c>
      <c r="B88" s="59" t="s">
        <v>327</v>
      </c>
      <c r="C88" s="23" t="s">
        <v>59</v>
      </c>
      <c r="D88" s="23" t="s">
        <v>59</v>
      </c>
      <c r="E88" s="17"/>
      <c r="F88" s="82" t="str">
        <f>VLOOKUP(B88,[5]Sheet1!B$1:C$247,2,FALSE)</f>
        <v>Generally incomplete</v>
      </c>
    </row>
    <row r="89" spans="1:6" x14ac:dyDescent="0.35">
      <c r="A89" s="59" t="s">
        <v>824</v>
      </c>
      <c r="B89" s="59" t="s">
        <v>825</v>
      </c>
      <c r="C89" s="23" t="s">
        <v>59</v>
      </c>
      <c r="D89" s="23" t="s">
        <v>59</v>
      </c>
      <c r="E89" s="17"/>
      <c r="F89" s="82" t="str">
        <f>VLOOKUP(B89,[5]Sheet1!B$1:C$247,2,FALSE)</f>
        <v>International Article Number (EAN/UPC)</v>
      </c>
    </row>
    <row r="90" spans="1:6" x14ac:dyDescent="0.35">
      <c r="A90" s="59" t="s">
        <v>827</v>
      </c>
      <c r="B90" s="59" t="s">
        <v>828</v>
      </c>
      <c r="C90" s="23" t="s">
        <v>829</v>
      </c>
      <c r="D90" s="23" t="s">
        <v>829</v>
      </c>
      <c r="E90" s="17"/>
      <c r="F90" s="82" t="str">
        <f>VLOOKUP(B90,[5]Sheet1!B$1:C$247,2,FALSE)</f>
        <v>Profit Center</v>
      </c>
    </row>
    <row r="91" spans="1:6" x14ac:dyDescent="0.35">
      <c r="A91" s="59" t="s">
        <v>149</v>
      </c>
      <c r="B91" s="59" t="s">
        <v>150</v>
      </c>
      <c r="C91" s="23" t="s">
        <v>59</v>
      </c>
      <c r="D91" s="23" t="s">
        <v>59</v>
      </c>
      <c r="E91" s="17"/>
      <c r="F91" s="82" t="str">
        <f>VLOOKUP(B91,[5]Sheet1!B$1:C$247,2,FALSE)</f>
        <v>Customer group 1</v>
      </c>
    </row>
    <row r="92" spans="1:6" x14ac:dyDescent="0.35">
      <c r="A92" s="59" t="s">
        <v>151</v>
      </c>
      <c r="B92" s="59" t="s">
        <v>152</v>
      </c>
      <c r="C92" s="23" t="s">
        <v>59</v>
      </c>
      <c r="D92" s="23" t="s">
        <v>59</v>
      </c>
      <c r="E92" s="17"/>
      <c r="F92" s="82" t="str">
        <f>VLOOKUP(B92,[5]Sheet1!B$1:C$247,2,FALSE)</f>
        <v>Customer group 2</v>
      </c>
    </row>
    <row r="93" spans="1:6" x14ac:dyDescent="0.35">
      <c r="A93" s="59" t="s">
        <v>153</v>
      </c>
      <c r="B93" s="59" t="s">
        <v>154</v>
      </c>
      <c r="C93" s="23" t="s">
        <v>59</v>
      </c>
      <c r="D93" s="23" t="s">
        <v>59</v>
      </c>
      <c r="E93" s="17"/>
      <c r="F93" s="82" t="str">
        <f>VLOOKUP(B93,[5]Sheet1!B$1:C$247,2,FALSE)</f>
        <v>Customer group 3</v>
      </c>
    </row>
    <row r="94" spans="1:6" x14ac:dyDescent="0.35">
      <c r="A94" s="59" t="s">
        <v>155</v>
      </c>
      <c r="B94" s="59" t="s">
        <v>156</v>
      </c>
      <c r="C94" s="23" t="s">
        <v>59</v>
      </c>
      <c r="D94" s="23" t="s">
        <v>59</v>
      </c>
      <c r="E94" s="17"/>
      <c r="F94" s="82" t="str">
        <f>VLOOKUP(B94,[5]Sheet1!B$1:C$247,2,FALSE)</f>
        <v>Customer group 4</v>
      </c>
    </row>
    <row r="95" spans="1:6" x14ac:dyDescent="0.35">
      <c r="A95" s="59" t="s">
        <v>157</v>
      </c>
      <c r="B95" s="59" t="s">
        <v>158</v>
      </c>
      <c r="C95" s="23" t="s">
        <v>59</v>
      </c>
      <c r="D95" s="23" t="s">
        <v>59</v>
      </c>
      <c r="E95" s="17"/>
      <c r="F95" s="82" t="str">
        <f>VLOOKUP(B95,[5]Sheet1!B$1:C$247,2,FALSE)</f>
        <v>Customer group 5</v>
      </c>
    </row>
    <row r="96" spans="1:6" x14ac:dyDescent="0.35">
      <c r="A96" s="59" t="s">
        <v>830</v>
      </c>
      <c r="B96" s="59" t="s">
        <v>831</v>
      </c>
      <c r="C96" s="23" t="s">
        <v>59</v>
      </c>
      <c r="D96" s="23" t="s">
        <v>59</v>
      </c>
      <c r="E96" s="17"/>
      <c r="F96" s="82" t="str">
        <f>VLOOKUP(B96,[5]Sheet1!B$1:C$247,2,FALSE)</f>
        <v>Material group 1</v>
      </c>
    </row>
    <row r="97" spans="1:6" x14ac:dyDescent="0.35">
      <c r="A97" s="59" t="s">
        <v>832</v>
      </c>
      <c r="B97" s="59" t="s">
        <v>833</v>
      </c>
      <c r="C97" s="23" t="s">
        <v>59</v>
      </c>
      <c r="D97" s="23" t="s">
        <v>59</v>
      </c>
      <c r="E97" s="17"/>
      <c r="F97" s="82" t="str">
        <f>VLOOKUP(B97,[5]Sheet1!B$1:C$247,2,FALSE)</f>
        <v>Material group 2</v>
      </c>
    </row>
    <row r="98" spans="1:6" x14ac:dyDescent="0.35">
      <c r="A98" s="59" t="s">
        <v>834</v>
      </c>
      <c r="B98" s="59" t="s">
        <v>835</v>
      </c>
      <c r="C98" s="23" t="s">
        <v>59</v>
      </c>
      <c r="D98" s="23" t="s">
        <v>59</v>
      </c>
      <c r="E98" s="17"/>
      <c r="F98" s="82" t="str">
        <f>VLOOKUP(B98,[5]Sheet1!B$1:C$247,2,FALSE)</f>
        <v>Material group 3</v>
      </c>
    </row>
    <row r="99" spans="1:6" x14ac:dyDescent="0.35">
      <c r="A99" s="59" t="s">
        <v>836</v>
      </c>
      <c r="B99" s="59" t="s">
        <v>837</v>
      </c>
      <c r="C99" s="23" t="s">
        <v>59</v>
      </c>
      <c r="D99" s="23" t="s">
        <v>59</v>
      </c>
      <c r="E99" s="17"/>
      <c r="F99" s="82" t="str">
        <f>VLOOKUP(B99,[5]Sheet1!B$1:C$247,2,FALSE)</f>
        <v>Material group 4</v>
      </c>
    </row>
    <row r="100" spans="1:6" x14ac:dyDescent="0.35">
      <c r="A100" s="59" t="s">
        <v>838</v>
      </c>
      <c r="B100" s="59" t="s">
        <v>839</v>
      </c>
      <c r="C100" s="23" t="s">
        <v>59</v>
      </c>
      <c r="D100" s="23" t="s">
        <v>59</v>
      </c>
      <c r="E100" s="17"/>
      <c r="F100" s="82" t="str">
        <f>VLOOKUP(B100,[5]Sheet1!B$1:C$247,2,FALSE)</f>
        <v>Material group 5</v>
      </c>
    </row>
    <row r="101" spans="1:6" x14ac:dyDescent="0.35">
      <c r="A101" s="60" t="s">
        <v>623</v>
      </c>
      <c r="B101" s="59" t="s">
        <v>624</v>
      </c>
      <c r="C101" s="23" t="s">
        <v>622</v>
      </c>
      <c r="D101" s="23" t="s">
        <v>622</v>
      </c>
      <c r="E101" s="17"/>
      <c r="F101" s="82" t="str">
        <f>VLOOKUP(B101,[5]Sheet1!B$1:C$247,2,FALSE)</f>
        <v>Material entered</v>
      </c>
    </row>
    <row r="102" spans="1:6" x14ac:dyDescent="0.35">
      <c r="A102" s="59" t="s">
        <v>2133</v>
      </c>
      <c r="B102" s="59" t="s">
        <v>2134</v>
      </c>
      <c r="C102" s="26">
        <v>0</v>
      </c>
      <c r="D102" s="26">
        <v>0</v>
      </c>
      <c r="E102" s="17"/>
      <c r="F102" s="82" t="str">
        <f>VLOOKUP(B102,[5]Sheet1!B$1:C$247,2,FALSE)</f>
        <v>Rebate basis 1</v>
      </c>
    </row>
    <row r="103" spans="1:6" x14ac:dyDescent="0.35">
      <c r="A103" s="59" t="s">
        <v>161</v>
      </c>
      <c r="B103" s="59" t="s">
        <v>162</v>
      </c>
      <c r="C103" s="23" t="s">
        <v>163</v>
      </c>
      <c r="D103" s="23" t="s">
        <v>163</v>
      </c>
      <c r="E103" s="17"/>
      <c r="F103" s="82" t="str">
        <f>VLOOKUP(B103,[5]Sheet1!B$1:C$247,2,FALSE)</f>
        <v>Controlling Area</v>
      </c>
    </row>
    <row r="104" spans="1:6" x14ac:dyDescent="0.35">
      <c r="A104" s="59" t="s">
        <v>848</v>
      </c>
      <c r="B104" s="59" t="s">
        <v>849</v>
      </c>
      <c r="C104" s="23" t="s">
        <v>850</v>
      </c>
      <c r="D104" s="23" t="s">
        <v>851</v>
      </c>
      <c r="E104" s="17"/>
      <c r="F104" s="82" t="str">
        <f>VLOOKUP(B104,[5]Sheet1!B$1:C$247,2,FALSE)</f>
        <v>Profitability Segment Number (CO-PA)</v>
      </c>
    </row>
    <row r="105" spans="1:6" x14ac:dyDescent="0.35">
      <c r="A105" s="60" t="s">
        <v>164</v>
      </c>
      <c r="B105" s="59" t="s">
        <v>165</v>
      </c>
      <c r="C105" s="23" t="s">
        <v>53</v>
      </c>
      <c r="D105" s="23" t="s">
        <v>53</v>
      </c>
      <c r="E105" s="17"/>
      <c r="F105" s="82" t="str">
        <f>VLOOKUP(B105,[5]Sheet1!B$1:C$247,2,FALSE)</f>
        <v>Work Breakdown Structure Element (WBS Element)</v>
      </c>
    </row>
    <row r="106" spans="1:6" x14ac:dyDescent="0.35">
      <c r="A106" s="59" t="s">
        <v>230</v>
      </c>
      <c r="B106" s="59" t="s">
        <v>231</v>
      </c>
      <c r="C106" s="23" t="s">
        <v>59</v>
      </c>
      <c r="D106" s="23" t="s">
        <v>59</v>
      </c>
      <c r="E106" s="17"/>
      <c r="F106" s="82" t="str">
        <f>VLOOKUP(B106,[5]Sheet1!B$1:C$247,2,FALSE)</f>
        <v>Order Number</v>
      </c>
    </row>
    <row r="107" spans="1:6" x14ac:dyDescent="0.35">
      <c r="A107" s="59" t="s">
        <v>2135</v>
      </c>
      <c r="B107" s="59" t="s">
        <v>2136</v>
      </c>
      <c r="C107" s="23" t="s">
        <v>2137</v>
      </c>
      <c r="D107" s="23" t="s">
        <v>2137</v>
      </c>
      <c r="E107" s="17"/>
      <c r="F107" s="82" t="str">
        <f>VLOOKUP(B107,[5]Sheet1!B$1:C$247,2,FALSE)</f>
        <v>Tax Jurisdiction</v>
      </c>
    </row>
    <row r="108" spans="1:6" x14ac:dyDescent="0.35">
      <c r="A108" s="59" t="s">
        <v>871</v>
      </c>
      <c r="B108" s="59" t="s">
        <v>872</v>
      </c>
      <c r="C108" s="26">
        <v>18.78</v>
      </c>
      <c r="D108" s="26">
        <v>0</v>
      </c>
      <c r="E108" s="17"/>
      <c r="F108" s="82" t="str">
        <f>VLOOKUP(B108,[5]Sheet1!B$1:C$247,2,FALSE)</f>
        <v>Item credit price</v>
      </c>
    </row>
    <row r="109" spans="1:6" x14ac:dyDescent="0.35">
      <c r="A109" s="60" t="s">
        <v>874</v>
      </c>
      <c r="B109" s="59" t="s">
        <v>875</v>
      </c>
      <c r="C109" s="23" t="s">
        <v>686</v>
      </c>
      <c r="D109" s="23" t="s">
        <v>59</v>
      </c>
      <c r="E109" s="17"/>
      <c r="F109" s="82" t="str">
        <f>VLOOKUP(B109,[5]Sheet1!B$1:C$247,2,FALSE)</f>
        <v>ID: Item with active credit function / relevant for credit</v>
      </c>
    </row>
    <row r="110" spans="1:6" x14ac:dyDescent="0.35">
      <c r="A110" s="60" t="s">
        <v>878</v>
      </c>
      <c r="B110" s="59" t="s">
        <v>879</v>
      </c>
      <c r="C110" s="23" t="s">
        <v>53</v>
      </c>
      <c r="D110" s="23" t="s">
        <v>53</v>
      </c>
      <c r="E110" s="17"/>
      <c r="F110" s="82" t="str">
        <f>VLOOKUP(B110,[5]Sheet1!B$1:C$247,2,FALSE)</f>
        <v>Configuration</v>
      </c>
    </row>
    <row r="111" spans="1:6" x14ac:dyDescent="0.35">
      <c r="A111" s="59" t="s">
        <v>880</v>
      </c>
      <c r="B111" s="59" t="s">
        <v>881</v>
      </c>
      <c r="C111" s="23" t="s">
        <v>53</v>
      </c>
      <c r="D111" s="23" t="s">
        <v>53</v>
      </c>
      <c r="E111" s="17"/>
      <c r="F111" s="82" t="str">
        <f>VLOOKUP(B111,[5]Sheet1!B$1:C$247,2,FALSE)</f>
        <v>Internal object number of the batch classification</v>
      </c>
    </row>
    <row r="112" spans="1:6" x14ac:dyDescent="0.35">
      <c r="A112" s="59" t="s">
        <v>884</v>
      </c>
      <c r="B112" s="59" t="s">
        <v>885</v>
      </c>
      <c r="C112" s="23" t="s">
        <v>59</v>
      </c>
      <c r="D112" s="23" t="s">
        <v>59</v>
      </c>
      <c r="E112" s="17"/>
      <c r="F112" s="82" t="str">
        <f>VLOOKUP(B112,[5]Sheet1!B$1:C$247,2,FALSE)</f>
        <v>Condition Update</v>
      </c>
    </row>
    <row r="113" spans="1:6" x14ac:dyDescent="0.35">
      <c r="A113" s="59" t="s">
        <v>1705</v>
      </c>
      <c r="B113" s="59" t="s">
        <v>1706</v>
      </c>
      <c r="C113" s="23" t="s">
        <v>53</v>
      </c>
      <c r="D113" s="23" t="s">
        <v>53</v>
      </c>
      <c r="E113" s="17"/>
      <c r="F113" s="82" t="str">
        <f>VLOOKUP(B113,[5]Sheet1!B$1:C$247,2,FALSE)</f>
        <v>Higher-Level Item of Batch Split Item</v>
      </c>
    </row>
    <row r="114" spans="1:6" x14ac:dyDescent="0.35">
      <c r="A114" s="59" t="s">
        <v>804</v>
      </c>
      <c r="B114" s="59" t="s">
        <v>805</v>
      </c>
      <c r="C114" s="23" t="s">
        <v>59</v>
      </c>
      <c r="D114" s="23" t="s">
        <v>59</v>
      </c>
      <c r="E114" s="17"/>
      <c r="F114" s="82" t="str">
        <f>VLOOKUP(B114,[5]Sheet1!B$1:C$247,2,FALSE)</f>
        <v>Batch management indicator (internal)</v>
      </c>
    </row>
    <row r="115" spans="1:6" x14ac:dyDescent="0.35">
      <c r="A115" s="59" t="s">
        <v>191</v>
      </c>
      <c r="B115" s="59" t="s">
        <v>192</v>
      </c>
      <c r="C115" s="23" t="s">
        <v>59</v>
      </c>
      <c r="D115" s="23" t="s">
        <v>59</v>
      </c>
      <c r="E115" s="17"/>
      <c r="F115" s="82" t="str">
        <f>VLOOKUP(B115,[5]Sheet1!B$1:C$247,2,FALSE)</f>
        <v>Usage Indicator</v>
      </c>
    </row>
    <row r="116" spans="1:6" x14ac:dyDescent="0.35">
      <c r="A116" s="59" t="s">
        <v>863</v>
      </c>
      <c r="B116" s="59" t="s">
        <v>864</v>
      </c>
      <c r="C116" s="23" t="s">
        <v>59</v>
      </c>
      <c r="D116" s="23" t="s">
        <v>59</v>
      </c>
      <c r="E116" s="17"/>
      <c r="F116" s="82" t="str">
        <f>VLOOKUP(B116,[5]Sheet1!B$1:C$247,2,FALSE)</f>
        <v>BOM explosion number</v>
      </c>
    </row>
    <row r="117" spans="1:6" x14ac:dyDescent="0.35">
      <c r="A117" s="59" t="s">
        <v>2138</v>
      </c>
      <c r="B117" s="59" t="s">
        <v>2139</v>
      </c>
      <c r="C117" s="23" t="s">
        <v>59</v>
      </c>
      <c r="D117" s="23" t="s">
        <v>59</v>
      </c>
      <c r="E117" s="17"/>
      <c r="F117" s="82" t="str">
        <f>VLOOKUP(B117,[5]Sheet1!B$1:C$247,2,FALSE)</f>
        <v>Sales district of sales order</v>
      </c>
    </row>
    <row r="118" spans="1:6" x14ac:dyDescent="0.35">
      <c r="A118" s="59" t="s">
        <v>2140</v>
      </c>
      <c r="B118" s="59" t="s">
        <v>2141</v>
      </c>
      <c r="C118" s="23" t="s">
        <v>110</v>
      </c>
      <c r="D118" s="23" t="s">
        <v>110</v>
      </c>
      <c r="E118" s="17"/>
      <c r="F118" s="82" t="str">
        <f>VLOOKUP(B118,[5]Sheet1!B$1:C$247,2,FALSE)</f>
        <v>Customer group of sales order</v>
      </c>
    </row>
    <row r="119" spans="1:6" x14ac:dyDescent="0.35">
      <c r="A119" s="59" t="s">
        <v>2142</v>
      </c>
      <c r="B119" s="59" t="s">
        <v>2143</v>
      </c>
      <c r="C119" s="23" t="s">
        <v>59</v>
      </c>
      <c r="D119" s="23" t="s">
        <v>59</v>
      </c>
      <c r="E119" s="17"/>
      <c r="F119" s="82" t="str">
        <f>VLOOKUP(B119,[5]Sheet1!B$1:C$247,2,FALSE)</f>
        <v>Price group of sales order</v>
      </c>
    </row>
    <row r="120" spans="1:6" x14ac:dyDescent="0.35">
      <c r="A120" s="59" t="s">
        <v>2144</v>
      </c>
      <c r="B120" s="59" t="s">
        <v>2145</v>
      </c>
      <c r="C120" s="23" t="s">
        <v>1984</v>
      </c>
      <c r="D120" s="23" t="s">
        <v>1984</v>
      </c>
      <c r="E120" s="17"/>
      <c r="F120" s="82" t="str">
        <f>VLOOKUP(B120,[5]Sheet1!B$1:C$247,2,FALSE)</f>
        <v>Country of destination of sales order</v>
      </c>
    </row>
    <row r="121" spans="1:6" x14ac:dyDescent="0.35">
      <c r="A121" s="59" t="s">
        <v>894</v>
      </c>
      <c r="B121" s="59" t="s">
        <v>895</v>
      </c>
      <c r="C121" s="23" t="s">
        <v>59</v>
      </c>
      <c r="D121" s="23" t="s">
        <v>59</v>
      </c>
      <c r="E121" s="17"/>
      <c r="F121" s="82" t="str">
        <f>VLOOKUP(B121,[5]Sheet1!B$1:C$247,2,FALSE)</f>
        <v>Status manual price change</v>
      </c>
    </row>
    <row r="122" spans="1:6" x14ac:dyDescent="0.35">
      <c r="A122" s="59" t="s">
        <v>2142</v>
      </c>
      <c r="B122" s="59" t="s">
        <v>2146</v>
      </c>
      <c r="C122" s="23" t="s">
        <v>59</v>
      </c>
      <c r="D122" s="23" t="s">
        <v>59</v>
      </c>
      <c r="E122" s="17"/>
      <c r="F122" s="82" t="str">
        <f>VLOOKUP(B122,[5]Sheet1!B$1:C$247,2,FALSE)</f>
        <v>Price list type of sales order</v>
      </c>
    </row>
    <row r="123" spans="1:6" x14ac:dyDescent="0.35">
      <c r="A123" s="59" t="s">
        <v>2147</v>
      </c>
      <c r="B123" s="59" t="s">
        <v>2148</v>
      </c>
      <c r="C123" s="23" t="s">
        <v>1987</v>
      </c>
      <c r="D123" s="23" t="s">
        <v>1987</v>
      </c>
      <c r="E123" s="17"/>
      <c r="F123" s="82" t="str">
        <f>VLOOKUP(B123,[5]Sheet1!B$1:C$247,2,FALSE)</f>
        <v>Region of sales order</v>
      </c>
    </row>
    <row r="124" spans="1:6" x14ac:dyDescent="0.35">
      <c r="A124" s="59" t="s">
        <v>2149</v>
      </c>
      <c r="B124" s="59" t="s">
        <v>2150</v>
      </c>
      <c r="C124" s="23" t="s">
        <v>74</v>
      </c>
      <c r="D124" s="23" t="s">
        <v>74</v>
      </c>
      <c r="E124" s="17"/>
      <c r="F124" s="82" t="str">
        <f>VLOOKUP(B124,[5]Sheet1!B$1:C$247,2,FALSE)</f>
        <v>Sales organization of sales order</v>
      </c>
    </row>
    <row r="125" spans="1:6" x14ac:dyDescent="0.35">
      <c r="A125" s="59" t="s">
        <v>2144</v>
      </c>
      <c r="B125" s="59" t="s">
        <v>2151</v>
      </c>
      <c r="C125" s="23" t="s">
        <v>77</v>
      </c>
      <c r="D125" s="23" t="s">
        <v>77</v>
      </c>
      <c r="E125" s="17"/>
      <c r="F125" s="82" t="str">
        <f>VLOOKUP(B125,[5]Sheet1!B$1:C$247,2,FALSE)</f>
        <v>Distribution channel of sales order</v>
      </c>
    </row>
    <row r="126" spans="1:6" x14ac:dyDescent="0.35">
      <c r="A126" s="59" t="s">
        <v>2152</v>
      </c>
      <c r="B126" s="59" t="s">
        <v>2153</v>
      </c>
      <c r="C126" s="24"/>
      <c r="D126" s="24"/>
      <c r="E126" s="17"/>
      <c r="F126" s="82" t="str">
        <f>VLOOKUP(B126,[5]Sheet1!B$1:C$247,2,FALSE)</f>
        <v>Start of accounting settlement period</v>
      </c>
    </row>
    <row r="127" spans="1:6" x14ac:dyDescent="0.35">
      <c r="A127" s="59" t="s">
        <v>896</v>
      </c>
      <c r="B127" s="59" t="s">
        <v>897</v>
      </c>
      <c r="C127" s="23" t="s">
        <v>59</v>
      </c>
      <c r="D127" s="23" t="s">
        <v>59</v>
      </c>
      <c r="E127" s="17"/>
      <c r="F127" s="82" t="str">
        <f>VLOOKUP(B127,[5]Sheet1!B$1:C$247,2,FALSE)</f>
        <v>ID for material determination</v>
      </c>
    </row>
    <row r="128" spans="1:6" x14ac:dyDescent="0.35">
      <c r="A128" s="60" t="s">
        <v>898</v>
      </c>
      <c r="B128" s="59" t="s">
        <v>899</v>
      </c>
      <c r="C128" s="23" t="s">
        <v>59</v>
      </c>
      <c r="D128" s="23" t="s">
        <v>804</v>
      </c>
      <c r="E128" s="17"/>
      <c r="F128" s="82" t="str">
        <f>VLOOKUP(B128,[5]Sheet1!B$1:C$247,2,FALSE)</f>
        <v>ID for higher-level item usage</v>
      </c>
    </row>
    <row r="129" spans="1:6" x14ac:dyDescent="0.35">
      <c r="A129" s="59" t="s">
        <v>48</v>
      </c>
      <c r="B129" s="59" t="s">
        <v>2154</v>
      </c>
      <c r="C129" s="23" t="s">
        <v>50</v>
      </c>
      <c r="D129" s="23" t="s">
        <v>50</v>
      </c>
      <c r="E129" s="17"/>
      <c r="F129" s="82" t="str">
        <f>VLOOKUP(B129,[5]Sheet1!B$1:C$247,2,FALSE)</f>
        <v>SD Document Category (Long)</v>
      </c>
    </row>
    <row r="130" spans="1:6" x14ac:dyDescent="0.35">
      <c r="A130" s="59" t="s">
        <v>907</v>
      </c>
      <c r="B130" s="59" t="s">
        <v>908</v>
      </c>
      <c r="C130" s="24"/>
      <c r="D130" s="24"/>
      <c r="E130" s="17"/>
      <c r="F130" s="82" t="str">
        <f>VLOOKUP(B130,[5]Sheet1!B$1:C$247,2,FALSE)</f>
        <v>Statistics date</v>
      </c>
    </row>
    <row r="131" spans="1:6" x14ac:dyDescent="0.35">
      <c r="A131" s="59" t="s">
        <v>2155</v>
      </c>
      <c r="B131" s="59" t="s">
        <v>2156</v>
      </c>
      <c r="C131" s="23" t="s">
        <v>59</v>
      </c>
      <c r="D131" s="23" t="s">
        <v>59</v>
      </c>
      <c r="E131" s="17"/>
      <c r="F131" s="82" t="str">
        <f>VLOOKUP(B131,[5]Sheet1!B$1:C$247,2,FALSE)</f>
        <v>Billing plan number / invoicing plan number</v>
      </c>
    </row>
    <row r="132" spans="1:6" x14ac:dyDescent="0.35">
      <c r="A132" s="59" t="s">
        <v>617</v>
      </c>
      <c r="B132" s="59" t="s">
        <v>2157</v>
      </c>
      <c r="C132" s="23" t="s">
        <v>53</v>
      </c>
      <c r="D132" s="23" t="s">
        <v>53</v>
      </c>
      <c r="E132" s="17"/>
      <c r="F132" s="82" t="str">
        <f>VLOOKUP(B132,[5]Sheet1!B$1:C$247,2,FALSE)</f>
        <v>Item for billing plan/invoice plan/payment cards</v>
      </c>
    </row>
    <row r="133" spans="1:6" x14ac:dyDescent="0.35">
      <c r="A133" s="59" t="s">
        <v>966</v>
      </c>
      <c r="B133" s="59" t="s">
        <v>1722</v>
      </c>
      <c r="C133" s="23" t="s">
        <v>59</v>
      </c>
      <c r="D133" s="23" t="s">
        <v>59</v>
      </c>
      <c r="E133" s="17"/>
      <c r="F133" s="82" t="str">
        <f>VLOOKUP(B133,[5]Sheet1!B$1:C$247,2,FALSE)</f>
        <v>Promotion</v>
      </c>
    </row>
    <row r="134" spans="1:6" x14ac:dyDescent="0.35">
      <c r="A134" s="59" t="s">
        <v>966</v>
      </c>
      <c r="B134" s="59" t="s">
        <v>967</v>
      </c>
      <c r="C134" s="23" t="s">
        <v>59</v>
      </c>
      <c r="D134" s="23" t="s">
        <v>59</v>
      </c>
      <c r="E134" s="17"/>
      <c r="F134" s="82" t="str">
        <f>VLOOKUP(B134,[5]Sheet1!B$1:C$247,2,FALSE)</f>
        <v>Promotion</v>
      </c>
    </row>
    <row r="135" spans="1:6" x14ac:dyDescent="0.35">
      <c r="A135" s="59" t="s">
        <v>968</v>
      </c>
      <c r="B135" s="59" t="s">
        <v>969</v>
      </c>
      <c r="C135" s="23" t="s">
        <v>59</v>
      </c>
      <c r="D135" s="23" t="s">
        <v>59</v>
      </c>
      <c r="E135" s="17"/>
      <c r="F135" s="82" t="str">
        <f>VLOOKUP(B135,[5]Sheet1!B$1:C$247,2,FALSE)</f>
        <v>Sales deal</v>
      </c>
    </row>
    <row r="136" spans="1:6" x14ac:dyDescent="0.35">
      <c r="A136" s="59" t="s">
        <v>976</v>
      </c>
      <c r="B136" s="59" t="s">
        <v>977</v>
      </c>
      <c r="C136" s="26">
        <v>1203.93</v>
      </c>
      <c r="D136" s="26">
        <v>0</v>
      </c>
      <c r="E136" s="17"/>
      <c r="F136" s="82" t="str">
        <f>VLOOKUP(B136,[5]Sheet1!B$1:C$247,2,FALSE)</f>
        <v>Tax Amount in Document Currency</v>
      </c>
    </row>
    <row r="137" spans="1:6" x14ac:dyDescent="0.35">
      <c r="A137" s="59" t="s">
        <v>57</v>
      </c>
      <c r="B137" s="59" t="s">
        <v>2158</v>
      </c>
      <c r="C137" s="23" t="s">
        <v>59</v>
      </c>
      <c r="D137" s="23" t="s">
        <v>59</v>
      </c>
      <c r="E137" s="17"/>
      <c r="F137" s="82" t="str">
        <f>VLOOKUP(B137,[5]Sheet1!B$1:C$247,2,FALSE)</f>
        <v>Order Reason (Reason for the Business Transaction)</v>
      </c>
    </row>
    <row r="138" spans="1:6" x14ac:dyDescent="0.35">
      <c r="A138" s="59" t="s">
        <v>2159</v>
      </c>
      <c r="B138" s="59" t="s">
        <v>2160</v>
      </c>
      <c r="C138" s="23" t="s">
        <v>59</v>
      </c>
      <c r="D138" s="23" t="s">
        <v>59</v>
      </c>
      <c r="E138" s="17"/>
      <c r="F138" s="82" t="str">
        <f>VLOOKUP(B138,[5]Sheet1!B$1:C$247,2,FALSE)</f>
        <v>Rule in billing plan/invoice plan</v>
      </c>
    </row>
    <row r="139" spans="1:6" x14ac:dyDescent="0.35">
      <c r="A139" s="60" t="s">
        <v>933</v>
      </c>
      <c r="B139" s="59" t="s">
        <v>934</v>
      </c>
      <c r="C139" s="23" t="s">
        <v>59</v>
      </c>
      <c r="D139" s="23" t="s">
        <v>622</v>
      </c>
      <c r="E139" s="17"/>
      <c r="F139" s="82" t="str">
        <f>VLOOKUP(B139,[5]Sheet1!B$1:C$247,2,FALSE)</f>
        <v>Pricing reference material of main item</v>
      </c>
    </row>
    <row r="140" spans="1:6" x14ac:dyDescent="0.35">
      <c r="A140" s="59" t="s">
        <v>935</v>
      </c>
      <c r="B140" s="59" t="s">
        <v>936</v>
      </c>
      <c r="C140" s="23" t="s">
        <v>59</v>
      </c>
      <c r="D140" s="23" t="s">
        <v>59</v>
      </c>
      <c r="E140" s="17"/>
      <c r="F140" s="82" t="str">
        <f>VLOOKUP(B140,[5]Sheet1!B$1:C$247,2,FALSE)</f>
        <v>Material pricing group of main item</v>
      </c>
    </row>
    <row r="141" spans="1:6" x14ac:dyDescent="0.35">
      <c r="A141" s="59" t="s">
        <v>871</v>
      </c>
      <c r="B141" s="59" t="s">
        <v>943</v>
      </c>
      <c r="C141" s="54">
        <v>18.778500000000001</v>
      </c>
      <c r="D141" s="54">
        <v>0</v>
      </c>
      <c r="E141" s="17"/>
      <c r="F141" s="82" t="str">
        <f>VLOOKUP(B141,[5]Sheet1!B$1:C$247,2,FALSE)</f>
        <v>Item Credit Price</v>
      </c>
    </row>
    <row r="142" spans="1:6" x14ac:dyDescent="0.35">
      <c r="A142" s="59" t="s">
        <v>944</v>
      </c>
      <c r="B142" s="59" t="s">
        <v>945</v>
      </c>
      <c r="C142" s="23" t="s">
        <v>59</v>
      </c>
      <c r="D142" s="23" t="s">
        <v>59</v>
      </c>
      <c r="E142" s="17"/>
      <c r="F142" s="82" t="str">
        <f>VLOOKUP(B142,[5]Sheet1!B$1:C$247,2,FALSE)</f>
        <v>Form of payment guarantee</v>
      </c>
    </row>
    <row r="143" spans="1:6" x14ac:dyDescent="0.35">
      <c r="A143" s="59" t="s">
        <v>721</v>
      </c>
      <c r="B143" s="59" t="s">
        <v>946</v>
      </c>
      <c r="C143" s="54">
        <v>0</v>
      </c>
      <c r="D143" s="54">
        <v>0</v>
      </c>
      <c r="E143" s="17"/>
      <c r="F143" s="82" t="str">
        <f>VLOOKUP(B143,[5]Sheet1!B$1:C$247,2,FALSE)</f>
        <v>Guaranteed (factor between 0 and 1)</v>
      </c>
    </row>
    <row r="144" spans="1:6" x14ac:dyDescent="0.35">
      <c r="A144" s="59" t="s">
        <v>2161</v>
      </c>
      <c r="B144" s="59" t="s">
        <v>2162</v>
      </c>
      <c r="C144" s="23" t="s">
        <v>59</v>
      </c>
      <c r="D144" s="23" t="s">
        <v>59</v>
      </c>
      <c r="E144" s="17"/>
      <c r="F144" s="82" t="str">
        <f>VLOOKUP(B144,[5]Sheet1!B$1:C$247,2,FALSE)</f>
        <v>Reason for zero VAT</v>
      </c>
    </row>
    <row r="145" spans="1:6" x14ac:dyDescent="0.35">
      <c r="A145" s="59" t="s">
        <v>1985</v>
      </c>
      <c r="B145" s="59" t="s">
        <v>2163</v>
      </c>
      <c r="C145" s="23" t="s">
        <v>59</v>
      </c>
      <c r="D145" s="23" t="s">
        <v>59</v>
      </c>
      <c r="E145" s="17"/>
      <c r="F145" s="82" t="str">
        <f>VLOOKUP(B145,[5]Sheet1!B$1:C$247,2,FALSE)</f>
        <v>Region (State, Province, County)</v>
      </c>
    </row>
    <row r="146" spans="1:6" x14ac:dyDescent="0.35">
      <c r="A146" s="59" t="s">
        <v>2164</v>
      </c>
      <c r="B146" s="59" t="s">
        <v>2165</v>
      </c>
      <c r="C146" s="23" t="s">
        <v>59</v>
      </c>
      <c r="D146" s="23" t="s">
        <v>59</v>
      </c>
      <c r="E146" s="17"/>
      <c r="F146" s="82" t="str">
        <f>VLOOKUP(B146,[5]Sheet1!B$1:C$247,2,FALSE)</f>
        <v>Activity Code for Gross Income Tax</v>
      </c>
    </row>
    <row r="147" spans="1:6" x14ac:dyDescent="0.35">
      <c r="A147" s="59" t="s">
        <v>2166</v>
      </c>
      <c r="B147" s="59" t="s">
        <v>2167</v>
      </c>
      <c r="C147" s="23" t="s">
        <v>59</v>
      </c>
      <c r="D147" s="23" t="s">
        <v>59</v>
      </c>
      <c r="E147" s="17"/>
      <c r="F147" s="82" t="str">
        <f>VLOOKUP(B147,[5]Sheet1!B$1:C$247,2,FALSE)</f>
        <v>Distribution Type for Employment Tax</v>
      </c>
    </row>
    <row r="148" spans="1:6" x14ac:dyDescent="0.35">
      <c r="A148" s="59" t="s">
        <v>2168</v>
      </c>
      <c r="B148" s="59" t="s">
        <v>2169</v>
      </c>
      <c r="C148" s="23" t="s">
        <v>59</v>
      </c>
      <c r="D148" s="23" t="s">
        <v>59</v>
      </c>
      <c r="E148" s="17"/>
      <c r="F148" s="82" t="str">
        <f>VLOOKUP(B148,[5]Sheet1!B$1:C$247,2,FALSE)</f>
        <v>Tax relevant classification</v>
      </c>
    </row>
    <row r="149" spans="1:6" x14ac:dyDescent="0.35">
      <c r="A149" s="59" t="s">
        <v>947</v>
      </c>
      <c r="B149" s="59" t="s">
        <v>948</v>
      </c>
      <c r="C149" s="23" t="s">
        <v>59</v>
      </c>
      <c r="D149" s="23" t="s">
        <v>59</v>
      </c>
      <c r="E149" s="17"/>
      <c r="F149" s="82" t="str">
        <f>VLOOKUP(B149,[5]Sheet1!B$1:C$247,2,FALSE)</f>
        <v>CFOP Code and Extension</v>
      </c>
    </row>
    <row r="150" spans="1:6" x14ac:dyDescent="0.35">
      <c r="A150" s="59" t="s">
        <v>949</v>
      </c>
      <c r="B150" s="59" t="s">
        <v>950</v>
      </c>
      <c r="C150" s="23" t="s">
        <v>59</v>
      </c>
      <c r="D150" s="23" t="s">
        <v>59</v>
      </c>
      <c r="E150" s="17"/>
      <c r="F150" s="82" t="str">
        <f>VLOOKUP(B150,[5]Sheet1!B$1:C$247,2,FALSE)</f>
        <v>Tax law: ICMS</v>
      </c>
    </row>
    <row r="151" spans="1:6" x14ac:dyDescent="0.35">
      <c r="A151" s="59" t="s">
        <v>949</v>
      </c>
      <c r="B151" s="59" t="s">
        <v>951</v>
      </c>
      <c r="C151" s="23" t="s">
        <v>59</v>
      </c>
      <c r="D151" s="23" t="s">
        <v>59</v>
      </c>
      <c r="E151" s="17"/>
      <c r="F151" s="82" t="str">
        <f>VLOOKUP(B151,[5]Sheet1!B$1:C$247,2,FALSE)</f>
        <v>Tax law: IPI</v>
      </c>
    </row>
    <row r="152" spans="1:6" x14ac:dyDescent="0.35">
      <c r="A152" s="59" t="s">
        <v>952</v>
      </c>
      <c r="B152" s="59" t="s">
        <v>953</v>
      </c>
      <c r="C152" s="23" t="s">
        <v>59</v>
      </c>
      <c r="D152" s="23" t="s">
        <v>59</v>
      </c>
      <c r="E152" s="17"/>
      <c r="F152" s="82" t="str">
        <f>VLOOKUP(B152,[5]Sheet1!B$1:C$247,2,FALSE)</f>
        <v>SD tax code</v>
      </c>
    </row>
    <row r="153" spans="1:6" x14ac:dyDescent="0.35">
      <c r="A153" s="59" t="s">
        <v>2170</v>
      </c>
      <c r="B153" s="59" t="s">
        <v>2171</v>
      </c>
      <c r="C153" s="26">
        <v>0</v>
      </c>
      <c r="D153" s="26">
        <v>0</v>
      </c>
      <c r="E153" s="17"/>
      <c r="F153" s="82" t="str">
        <f>VLOOKUP(B153,[5]Sheet1!B$1:C$247,2,FALSE)</f>
        <v>Gross value of the billing item in document currency</v>
      </c>
    </row>
    <row r="154" spans="1:6" x14ac:dyDescent="0.35">
      <c r="A154" s="59" t="s">
        <v>954</v>
      </c>
      <c r="B154" s="59" t="s">
        <v>955</v>
      </c>
      <c r="C154" s="23" t="s">
        <v>59</v>
      </c>
      <c r="D154" s="23" t="s">
        <v>59</v>
      </c>
      <c r="E154" s="17"/>
      <c r="F154" s="82" t="str">
        <f>VLOOKUP(B154,[5]Sheet1!B$1:C$247,2,FALSE)</f>
        <v>Value Contract No.</v>
      </c>
    </row>
    <row r="155" spans="1:6" x14ac:dyDescent="0.35">
      <c r="A155" s="59" t="s">
        <v>956</v>
      </c>
      <c r="B155" s="59" t="s">
        <v>957</v>
      </c>
      <c r="C155" s="23" t="s">
        <v>53</v>
      </c>
      <c r="D155" s="23" t="s">
        <v>53</v>
      </c>
      <c r="E155" s="17"/>
      <c r="F155" s="82" t="str">
        <f>VLOOKUP(B155,[5]Sheet1!B$1:C$247,2,FALSE)</f>
        <v>Value Contract Item</v>
      </c>
    </row>
    <row r="156" spans="1:6" x14ac:dyDescent="0.35">
      <c r="A156" s="59" t="s">
        <v>2172</v>
      </c>
      <c r="B156" s="59" t="s">
        <v>245</v>
      </c>
      <c r="C156" s="23" t="s">
        <v>59</v>
      </c>
      <c r="D156" s="23" t="s">
        <v>59</v>
      </c>
      <c r="E156" s="17"/>
      <c r="F156" s="82" t="str">
        <f>VLOOKUP(B156,[5]Sheet1!B$1:C$247,2,FALSE)</f>
        <v>Payment card plan number of sales document</v>
      </c>
    </row>
    <row r="157" spans="1:6" x14ac:dyDescent="0.35">
      <c r="A157" s="59" t="s">
        <v>2031</v>
      </c>
      <c r="B157" s="59" t="s">
        <v>2173</v>
      </c>
      <c r="C157" s="24">
        <v>42333</v>
      </c>
      <c r="D157" s="24">
        <v>42333</v>
      </c>
      <c r="E157" s="17"/>
      <c r="F157" s="82" t="str">
        <f>VLOOKUP(B157,[5]Sheet1!B$1:C$247,2,FALSE)</f>
        <v>Translation date</v>
      </c>
    </row>
    <row r="158" spans="1:6" x14ac:dyDescent="0.35">
      <c r="A158" s="59" t="s">
        <v>962</v>
      </c>
      <c r="B158" s="59" t="s">
        <v>963</v>
      </c>
      <c r="C158" s="23" t="s">
        <v>59</v>
      </c>
      <c r="D158" s="23" t="s">
        <v>59</v>
      </c>
      <c r="E158" s="17"/>
      <c r="F158" s="82" t="str">
        <f>VLOOKUP(B158,[5]Sheet1!B$1:C$247,2,FALSE)</f>
        <v>Material group hierarchy 1</v>
      </c>
    </row>
    <row r="159" spans="1:6" x14ac:dyDescent="0.35">
      <c r="A159" s="59" t="s">
        <v>964</v>
      </c>
      <c r="B159" s="59" t="s">
        <v>965</v>
      </c>
      <c r="C159" s="23" t="s">
        <v>59</v>
      </c>
      <c r="D159" s="23" t="s">
        <v>59</v>
      </c>
      <c r="E159" s="17"/>
      <c r="F159" s="82" t="str">
        <f>VLOOKUP(B159,[5]Sheet1!B$1:C$247,2,FALSE)</f>
        <v>Material group hierarchy 2</v>
      </c>
    </row>
    <row r="160" spans="1:6" x14ac:dyDescent="0.35">
      <c r="A160" s="59" t="s">
        <v>2174</v>
      </c>
      <c r="B160" s="59" t="s">
        <v>2175</v>
      </c>
      <c r="C160" s="23" t="s">
        <v>59</v>
      </c>
      <c r="D160" s="23" t="s">
        <v>59</v>
      </c>
      <c r="E160" s="17"/>
      <c r="F160" s="82" t="str">
        <f>VLOOKUP(B160,[5]Sheet1!B$1:C$247,2,FALSE)</f>
        <v>Customer condition group 1</v>
      </c>
    </row>
    <row r="161" spans="1:6" x14ac:dyDescent="0.35">
      <c r="A161" s="59" t="s">
        <v>2176</v>
      </c>
      <c r="B161" s="59" t="s">
        <v>2177</v>
      </c>
      <c r="C161" s="23" t="s">
        <v>59</v>
      </c>
      <c r="D161" s="23" t="s">
        <v>59</v>
      </c>
      <c r="E161" s="17"/>
      <c r="F161" s="82" t="str">
        <f>VLOOKUP(B161,[5]Sheet1!B$1:C$247,2,FALSE)</f>
        <v>Customer condition group 2</v>
      </c>
    </row>
    <row r="162" spans="1:6" x14ac:dyDescent="0.35">
      <c r="A162" s="59" t="s">
        <v>2178</v>
      </c>
      <c r="B162" s="59" t="s">
        <v>2179</v>
      </c>
      <c r="C162" s="23" t="s">
        <v>59</v>
      </c>
      <c r="D162" s="23" t="s">
        <v>59</v>
      </c>
      <c r="E162" s="17"/>
      <c r="F162" s="82" t="str">
        <f>VLOOKUP(B162,[5]Sheet1!B$1:C$247,2,FALSE)</f>
        <v>Customer condition group 3</v>
      </c>
    </row>
    <row r="163" spans="1:6" x14ac:dyDescent="0.35">
      <c r="A163" s="59" t="s">
        <v>2180</v>
      </c>
      <c r="B163" s="59" t="s">
        <v>2181</v>
      </c>
      <c r="C163" s="23" t="s">
        <v>59</v>
      </c>
      <c r="D163" s="23" t="s">
        <v>59</v>
      </c>
      <c r="E163" s="17"/>
      <c r="F163" s="82" t="str">
        <f>VLOOKUP(B163,[5]Sheet1!B$1:C$247,2,FALSE)</f>
        <v>Customer condition group 4</v>
      </c>
    </row>
    <row r="164" spans="1:6" x14ac:dyDescent="0.35">
      <c r="A164" s="59" t="s">
        <v>2182</v>
      </c>
      <c r="B164" s="59" t="s">
        <v>2183</v>
      </c>
      <c r="C164" s="23" t="s">
        <v>59</v>
      </c>
      <c r="D164" s="23" t="s">
        <v>59</v>
      </c>
      <c r="E164" s="17"/>
      <c r="F164" s="82" t="str">
        <f>VLOOKUP(B164,[5]Sheet1!B$1:C$247,2,FALSE)</f>
        <v>Customer condition group 5</v>
      </c>
    </row>
    <row r="165" spans="1:6" x14ac:dyDescent="0.35">
      <c r="A165" s="59" t="s">
        <v>191</v>
      </c>
      <c r="B165" s="59" t="s">
        <v>681</v>
      </c>
      <c r="C165" s="23" t="s">
        <v>59</v>
      </c>
      <c r="D165" s="23" t="s">
        <v>59</v>
      </c>
      <c r="E165" s="17"/>
      <c r="F165" s="82" t="str">
        <f>VLOOKUP(B165,[5]Sheet1!B$1:C$247,2,FALSE)</f>
        <v>Usage Indicator</v>
      </c>
    </row>
    <row r="166" spans="1:6" x14ac:dyDescent="0.35">
      <c r="A166" s="59" t="s">
        <v>2184</v>
      </c>
      <c r="B166" s="59" t="s">
        <v>2185</v>
      </c>
      <c r="C166" s="23" t="s">
        <v>59</v>
      </c>
      <c r="D166" s="23" t="s">
        <v>59</v>
      </c>
      <c r="E166" s="17"/>
      <c r="F166" s="82" t="str">
        <f>VLOOKUP(B166,[5]Sheet1!B$1:C$247,2,FALSE)</f>
        <v>Inflation Index</v>
      </c>
    </row>
    <row r="167" spans="1:6" x14ac:dyDescent="0.35">
      <c r="A167" s="59" t="s">
        <v>2186</v>
      </c>
      <c r="B167" s="59" t="s">
        <v>2187</v>
      </c>
      <c r="C167" s="24"/>
      <c r="D167" s="24"/>
      <c r="E167" s="17"/>
      <c r="F167" s="82" t="str">
        <f>VLOOKUP(B167,[5]Sheet1!B$1:C$247,2,FALSE)</f>
        <v>Indexing base date</v>
      </c>
    </row>
    <row r="168" spans="1:6" x14ac:dyDescent="0.35">
      <c r="A168" s="59" t="s">
        <v>970</v>
      </c>
      <c r="B168" s="59" t="s">
        <v>971</v>
      </c>
      <c r="C168" s="23" t="s">
        <v>59</v>
      </c>
      <c r="D168" s="23" t="s">
        <v>59</v>
      </c>
      <c r="E168" s="17"/>
      <c r="F168" s="82" t="str">
        <f>VLOOKUP(B168,[5]Sheet1!B$1:C$247,2,FALSE)</f>
        <v>ID: Leading unit of measure for completing a transaction</v>
      </c>
    </row>
    <row r="169" spans="1:6" x14ac:dyDescent="0.35">
      <c r="A169" s="59" t="s">
        <v>2188</v>
      </c>
      <c r="B169" s="59" t="s">
        <v>2189</v>
      </c>
      <c r="C169" s="23" t="s">
        <v>59</v>
      </c>
      <c r="D169" s="23" t="s">
        <v>59</v>
      </c>
      <c r="E169" s="17"/>
      <c r="F169" s="82" t="str">
        <f>VLOOKUP(B169,[5]Sheet1!B$1:C$247,2,FALSE)</f>
        <v>Tax on sales/purchases code</v>
      </c>
    </row>
    <row r="170" spans="1:6" x14ac:dyDescent="0.35">
      <c r="A170" s="59" t="s">
        <v>2190</v>
      </c>
      <c r="B170" s="59" t="s">
        <v>2191</v>
      </c>
      <c r="C170" s="23" t="s">
        <v>59</v>
      </c>
      <c r="D170" s="23" t="s">
        <v>59</v>
      </c>
      <c r="E170" s="17"/>
      <c r="F170" s="82" t="str">
        <f>VLOOKUP(B170,[5]Sheet1!B$1:C$247,2,FALSE)</f>
        <v>Contract Type</v>
      </c>
    </row>
    <row r="171" spans="1:6" x14ac:dyDescent="0.35">
      <c r="A171" s="59" t="s">
        <v>2192</v>
      </c>
      <c r="B171" s="59" t="s">
        <v>2193</v>
      </c>
      <c r="C171" s="23" t="s">
        <v>59</v>
      </c>
      <c r="D171" s="23" t="s">
        <v>59</v>
      </c>
      <c r="E171" s="17"/>
      <c r="F171" s="82" t="str">
        <f>VLOOKUP(B171,[5]Sheet1!B$1:C$247,2,FALSE)</f>
        <v>Contract Number</v>
      </c>
    </row>
    <row r="172" spans="1:6" x14ac:dyDescent="0.35">
      <c r="A172" s="59" t="s">
        <v>2194</v>
      </c>
      <c r="B172" s="59" t="s">
        <v>2195</v>
      </c>
      <c r="C172" s="23" t="s">
        <v>59</v>
      </c>
      <c r="D172" s="23" t="s">
        <v>59</v>
      </c>
      <c r="E172" s="17"/>
      <c r="F172" s="82" t="str">
        <f>VLOOKUP(B172,[5]Sheet1!B$1:C$247,2,FALSE)</f>
        <v>Item Text</v>
      </c>
    </row>
    <row r="173" spans="1:6" x14ac:dyDescent="0.35">
      <c r="A173" s="59" t="s">
        <v>2196</v>
      </c>
      <c r="B173" s="59" t="s">
        <v>2197</v>
      </c>
      <c r="C173" s="23" t="s">
        <v>59</v>
      </c>
      <c r="D173" s="23" t="s">
        <v>59</v>
      </c>
      <c r="E173" s="17"/>
      <c r="F173" s="82" t="str">
        <f>VLOOKUP(B173,[5]Sheet1!B$1:C$247,2,FALSE)</f>
        <v>Agreed Delivery Time</v>
      </c>
    </row>
    <row r="174" spans="1:6" x14ac:dyDescent="0.35">
      <c r="A174" s="59" t="s">
        <v>2198</v>
      </c>
      <c r="B174" s="59" t="s">
        <v>2199</v>
      </c>
      <c r="C174" s="23" t="s">
        <v>59</v>
      </c>
      <c r="D174" s="23" t="s">
        <v>59</v>
      </c>
      <c r="E174" s="17"/>
      <c r="F174" s="82" t="str">
        <f>VLOOKUP(B174,[5]Sheet1!B$1:C$247,2,FALSE)</f>
        <v>Accounting Indicator</v>
      </c>
    </row>
    <row r="175" spans="1:6" x14ac:dyDescent="0.35">
      <c r="A175" s="59" t="s">
        <v>2200</v>
      </c>
      <c r="B175" s="59" t="s">
        <v>2201</v>
      </c>
      <c r="C175" s="23" t="s">
        <v>59</v>
      </c>
      <c r="D175" s="23" t="s">
        <v>59</v>
      </c>
      <c r="E175" s="17"/>
      <c r="F175" s="82" t="str">
        <f>VLOOKUP(B175,[5]Sheet1!B$1:C$247,2,FALSE)</f>
        <v>Revenue recognition category</v>
      </c>
    </row>
    <row r="176" spans="1:6" x14ac:dyDescent="0.35">
      <c r="A176" s="59" t="s">
        <v>2202</v>
      </c>
      <c r="B176" s="59" t="s">
        <v>2203</v>
      </c>
      <c r="C176" s="23" t="s">
        <v>59</v>
      </c>
      <c r="D176" s="23" t="s">
        <v>59</v>
      </c>
      <c r="E176" s="17"/>
      <c r="F176" s="82" t="str">
        <f>VLOOKUP(B176,[5]Sheet1!B$1:C$247,2,FALSE)</f>
        <v>Product catalog number</v>
      </c>
    </row>
    <row r="177" spans="1:6" x14ac:dyDescent="0.35">
      <c r="A177" s="59" t="s">
        <v>195</v>
      </c>
      <c r="B177" s="59" t="s">
        <v>2204</v>
      </c>
      <c r="C177" s="23" t="s">
        <v>59</v>
      </c>
      <c r="D177" s="23" t="s">
        <v>59</v>
      </c>
      <c r="E177" s="17"/>
      <c r="F177" s="82" t="str">
        <f>VLOOKUP(B177,[5]Sheet1!B$1:C$247,2,FALSE)</f>
        <v>Document number of the reference document</v>
      </c>
    </row>
    <row r="178" spans="1:6" x14ac:dyDescent="0.35">
      <c r="A178" s="59" t="s">
        <v>729</v>
      </c>
      <c r="B178" s="59" t="s">
        <v>2205</v>
      </c>
      <c r="C178" s="23" t="s">
        <v>53</v>
      </c>
      <c r="D178" s="23" t="s">
        <v>53</v>
      </c>
      <c r="E178" s="17"/>
      <c r="F178" s="82" t="str">
        <f>VLOOKUP(B178,[5]Sheet1!B$1:C$247,2,FALSE)</f>
        <v>Item number of the reference item</v>
      </c>
    </row>
    <row r="179" spans="1:6" x14ac:dyDescent="0.35">
      <c r="A179" s="59" t="s">
        <v>982</v>
      </c>
      <c r="B179" s="59" t="s">
        <v>2026</v>
      </c>
      <c r="C179" s="23" t="s">
        <v>59</v>
      </c>
      <c r="D179" s="23" t="s">
        <v>59</v>
      </c>
      <c r="E179" s="17"/>
      <c r="F179" s="82" t="str">
        <f>VLOOKUP(B179,[5]Sheet1!B$1:C$247,2,FALSE)</f>
        <v>Logical system</v>
      </c>
    </row>
    <row r="180" spans="1:6" x14ac:dyDescent="0.35">
      <c r="A180" s="59" t="s">
        <v>2206</v>
      </c>
      <c r="B180" s="59" t="s">
        <v>2207</v>
      </c>
      <c r="C180" s="23" t="s">
        <v>59</v>
      </c>
      <c r="D180" s="23" t="s">
        <v>59</v>
      </c>
      <c r="E180" s="17"/>
      <c r="F180" s="82" t="str">
        <f>VLOOKUP(B180,[5]Sheet1!B$1:C$247,2,FALSE)</f>
        <v>Category of an external transaction or element</v>
      </c>
    </row>
    <row r="181" spans="1:6" x14ac:dyDescent="0.35">
      <c r="A181" s="59" t="s">
        <v>985</v>
      </c>
      <c r="B181" s="59" t="s">
        <v>986</v>
      </c>
      <c r="C181" s="23" t="s">
        <v>59</v>
      </c>
      <c r="D181" s="23" t="s">
        <v>59</v>
      </c>
      <c r="E181" s="17"/>
      <c r="F181" s="82" t="str">
        <f>VLOOKUP(B181,[5]Sheet1!B$1:C$247,2,FALSE)</f>
        <v>ISS Tax Law</v>
      </c>
    </row>
    <row r="182" spans="1:6" x14ac:dyDescent="0.35">
      <c r="A182" s="59" t="s">
        <v>987</v>
      </c>
      <c r="B182" s="59" t="s">
        <v>988</v>
      </c>
      <c r="C182" s="23" t="s">
        <v>59</v>
      </c>
      <c r="D182" s="23" t="s">
        <v>59</v>
      </c>
      <c r="E182" s="17"/>
      <c r="F182" s="82" t="str">
        <f>VLOOKUP(B182,[5]Sheet1!B$1:C$247,2,FALSE)</f>
        <v>COFINS Tax Law</v>
      </c>
    </row>
    <row r="183" spans="1:6" x14ac:dyDescent="0.35">
      <c r="A183" s="59" t="s">
        <v>989</v>
      </c>
      <c r="B183" s="59" t="s">
        <v>990</v>
      </c>
      <c r="C183" s="23" t="s">
        <v>59</v>
      </c>
      <c r="D183" s="23" t="s">
        <v>59</v>
      </c>
      <c r="E183" s="17"/>
      <c r="F183" s="82" t="str">
        <f>VLOOKUP(B183,[5]Sheet1!B$1:C$247,2,FALSE)</f>
        <v>PIS Tax Law</v>
      </c>
    </row>
    <row r="184" spans="1:6" x14ac:dyDescent="0.35">
      <c r="A184" s="59" t="s">
        <v>272</v>
      </c>
      <c r="B184" s="59" t="s">
        <v>273</v>
      </c>
      <c r="C184" s="23" t="s">
        <v>59</v>
      </c>
      <c r="D184" s="23" t="s">
        <v>59</v>
      </c>
      <c r="E184" s="17"/>
      <c r="F184" s="82" t="str">
        <f>VLOOKUP(B184,[5]Sheet1!B$1:C$247,2,FALSE)</f>
        <v>Process Identification Number</v>
      </c>
    </row>
    <row r="185" spans="1:6" x14ac:dyDescent="0.35">
      <c r="A185" s="59" t="s">
        <v>997</v>
      </c>
      <c r="B185" s="59" t="s">
        <v>998</v>
      </c>
      <c r="C185" s="23" t="s">
        <v>59</v>
      </c>
      <c r="D185" s="23" t="s">
        <v>59</v>
      </c>
      <c r="E185" s="17"/>
      <c r="F185" s="82" t="str">
        <f>VLOOKUP(B185,[5]Sheet1!B$1:C$247,2,FALSE)</f>
        <v>Returns Refund Code</v>
      </c>
    </row>
    <row r="186" spans="1:6" x14ac:dyDescent="0.35">
      <c r="A186" s="59" t="s">
        <v>995</v>
      </c>
      <c r="B186" s="59" t="s">
        <v>996</v>
      </c>
      <c r="C186" s="23" t="s">
        <v>59</v>
      </c>
      <c r="D186" s="23" t="s">
        <v>59</v>
      </c>
      <c r="E186" s="17"/>
      <c r="F186" s="82" t="str">
        <f>VLOOKUP(B186,[5]Sheet1!B$1:C$247,2,FALSE)</f>
        <v>Return Reason</v>
      </c>
    </row>
    <row r="187" spans="1:6" x14ac:dyDescent="0.35">
      <c r="A187" s="59" t="s">
        <v>1001</v>
      </c>
      <c r="B187" s="59" t="s">
        <v>1002</v>
      </c>
      <c r="C187" s="23" t="s">
        <v>59</v>
      </c>
      <c r="D187" s="23" t="s">
        <v>59</v>
      </c>
      <c r="E187" s="17"/>
      <c r="F187" s="82" t="str">
        <f>VLOOKUP(B187,[5]Sheet1!B$1:C$247,2,FALSE)</f>
        <v>Condition record number</v>
      </c>
    </row>
    <row r="188" spans="1:6" x14ac:dyDescent="0.35">
      <c r="A188" s="60" t="s">
        <v>2208</v>
      </c>
      <c r="B188" s="59" t="s">
        <v>2209</v>
      </c>
      <c r="C188" s="26">
        <v>0</v>
      </c>
      <c r="D188" s="26">
        <v>0</v>
      </c>
      <c r="E188" s="17"/>
      <c r="F188" s="82" t="str">
        <f>VLOOKUP(B188,[5]Sheet1!B$1:C$247,2,FALSE)</f>
        <v>Condition value</v>
      </c>
    </row>
    <row r="189" spans="1:6" x14ac:dyDescent="0.35">
      <c r="A189" s="59" t="s">
        <v>2210</v>
      </c>
      <c r="B189" s="59" t="s">
        <v>2211</v>
      </c>
      <c r="C189" s="23" t="s">
        <v>1537</v>
      </c>
      <c r="D189" s="23" t="s">
        <v>1537</v>
      </c>
      <c r="E189" s="17"/>
      <c r="F189" s="82" t="str">
        <f>VLOOKUP(B189,[5]Sheet1!B$1:C$247,2,FALSE)</f>
        <v>Dispute Case</v>
      </c>
    </row>
    <row r="190" spans="1:6" x14ac:dyDescent="0.35">
      <c r="A190" s="59" t="s">
        <v>2212</v>
      </c>
      <c r="B190" s="59" t="s">
        <v>2213</v>
      </c>
      <c r="C190" s="23" t="s">
        <v>1537</v>
      </c>
      <c r="D190" s="23" t="s">
        <v>1537</v>
      </c>
      <c r="E190" s="17"/>
      <c r="F190" s="82" t="str">
        <f>VLOOKUP(B190,[5]Sheet1!B$1:C$247,2,FALSE)</f>
        <v>Fund Usage Item</v>
      </c>
    </row>
    <row r="191" spans="1:6" x14ac:dyDescent="0.35">
      <c r="A191" s="59" t="s">
        <v>1893</v>
      </c>
      <c r="B191" s="59" t="s">
        <v>1894</v>
      </c>
      <c r="C191" s="23" t="s">
        <v>59</v>
      </c>
      <c r="D191" s="23" t="s">
        <v>59</v>
      </c>
      <c r="E191" s="17"/>
      <c r="F191" s="82" t="str">
        <f>VLOOKUP(B191,[5]Sheet1!B$1:C$247,2,FALSE)</f>
        <v>Revenue Accounting Type</v>
      </c>
    </row>
    <row r="192" spans="1:6" x14ac:dyDescent="0.35">
      <c r="A192" s="59" t="s">
        <v>2214</v>
      </c>
      <c r="B192" s="59" t="s">
        <v>2215</v>
      </c>
      <c r="C192" s="23" t="s">
        <v>59</v>
      </c>
      <c r="D192" s="23" t="s">
        <v>59</v>
      </c>
      <c r="E192" s="17"/>
      <c r="F192" s="82" t="str">
        <f>VLOOKUP(B192,[5]Sheet1!B$1:C$247,2,FALSE)</f>
        <v>Claims Taxation</v>
      </c>
    </row>
    <row r="193" spans="1:6" x14ac:dyDescent="0.35">
      <c r="A193" s="59" t="s">
        <v>2031</v>
      </c>
      <c r="B193" s="59" t="s">
        <v>2216</v>
      </c>
      <c r="C193" s="24"/>
      <c r="D193" s="24"/>
      <c r="E193" s="17"/>
      <c r="F193" s="82" t="str">
        <f>VLOOKUP(B193,[5]Sheet1!B$1:C$247,2,FALSE)</f>
        <v>Translation date</v>
      </c>
    </row>
    <row r="194" spans="1:6" x14ac:dyDescent="0.35">
      <c r="A194" s="59" t="s">
        <v>1005</v>
      </c>
      <c r="B194" s="59" t="s">
        <v>1006</v>
      </c>
      <c r="C194" s="23" t="s">
        <v>59</v>
      </c>
      <c r="D194" s="23" t="s">
        <v>59</v>
      </c>
      <c r="E194" s="17"/>
      <c r="F194" s="82" t="str">
        <f>VLOOKUP(B194,[5]Sheet1!B$1:C$247,2,FALSE)</f>
        <v>Requirement Segment</v>
      </c>
    </row>
    <row r="195" spans="1:6" x14ac:dyDescent="0.35">
      <c r="A195" s="59" t="s">
        <v>1897</v>
      </c>
      <c r="B195" s="59" t="s">
        <v>1898</v>
      </c>
      <c r="C195" s="23" t="s">
        <v>59</v>
      </c>
      <c r="D195" s="23" t="s">
        <v>59</v>
      </c>
      <c r="E195" s="17"/>
      <c r="F195" s="82" t="str">
        <f>VLOOKUP(B195,[5]Sheet1!B$1:C$247,2,FALSE)</f>
        <v>Stock Segment</v>
      </c>
    </row>
    <row r="196" spans="1:6" x14ac:dyDescent="0.35">
      <c r="A196" s="59" t="s">
        <v>334</v>
      </c>
      <c r="B196" s="59" t="s">
        <v>911</v>
      </c>
      <c r="C196" s="23" t="s">
        <v>59</v>
      </c>
      <c r="D196" s="23" t="s">
        <v>59</v>
      </c>
      <c r="E196" s="17"/>
      <c r="F196" s="82" t="str">
        <f>VLOOKUP(B196,[5]Sheet1!B$1:C$247,2,FALSE)</f>
        <v>Preference indicator in export/import</v>
      </c>
    </row>
    <row r="197" spans="1:6" x14ac:dyDescent="0.35">
      <c r="A197" s="60" t="s">
        <v>1443</v>
      </c>
      <c r="B197" s="59" t="s">
        <v>1444</v>
      </c>
      <c r="C197" s="53">
        <v>0</v>
      </c>
      <c r="D197" s="53">
        <v>0</v>
      </c>
      <c r="E197" s="17"/>
      <c r="F197" s="82" t="str">
        <f>VLOOKUP(B197,[5]Sheet1!B$1:C$247,2,FALSE)</f>
        <v>Exchange rate for letter-of-credit procg in foreign trade</v>
      </c>
    </row>
    <row r="198" spans="1:6" x14ac:dyDescent="0.35">
      <c r="A198" s="59" t="s">
        <v>70</v>
      </c>
      <c r="B198" s="59" t="s">
        <v>71</v>
      </c>
      <c r="C198" s="23" t="s">
        <v>72</v>
      </c>
      <c r="D198" s="23" t="s">
        <v>72</v>
      </c>
      <c r="E198" s="17"/>
      <c r="F198" s="82" t="str">
        <f>VLOOKUP(B198,[5]Sheet1!B$1:C$247,2,FALSE)</f>
        <v>SD Document Currency</v>
      </c>
    </row>
    <row r="199" spans="1:6" x14ac:dyDescent="0.35">
      <c r="A199" s="59" t="s">
        <v>2062</v>
      </c>
      <c r="B199" s="59" t="s">
        <v>2063</v>
      </c>
      <c r="C199" s="23" t="s">
        <v>59</v>
      </c>
      <c r="D199" s="23" t="s">
        <v>59</v>
      </c>
      <c r="E199" s="17"/>
      <c r="F199" s="82" t="str">
        <f>VLOOKUP(B199,[5]Sheet1!B$1:C$247,2,FALSE)</f>
        <v>Boolean Variable (X=true, -=false, space=unknown)</v>
      </c>
    </row>
    <row r="200" spans="1:6" x14ac:dyDescent="0.35">
      <c r="A200" s="59" t="s">
        <v>2064</v>
      </c>
      <c r="B200" s="59" t="s">
        <v>2065</v>
      </c>
      <c r="C200" s="23" t="s">
        <v>59</v>
      </c>
      <c r="D200" s="23" t="s">
        <v>59</v>
      </c>
      <c r="E200" s="17"/>
      <c r="F200" s="82" t="str">
        <f>VLOOKUP(B200,[5]Sheet1!B$1:C$247,2,FALSE)</f>
        <v>Sales and Distribution Document Number</v>
      </c>
    </row>
    <row r="201" spans="1:6" x14ac:dyDescent="0.35">
      <c r="A201" s="60" t="s">
        <v>2217</v>
      </c>
      <c r="B201" s="59" t="s">
        <v>2218</v>
      </c>
      <c r="C201" s="26">
        <v>0</v>
      </c>
      <c r="D201" s="26">
        <v>0</v>
      </c>
      <c r="E201" s="17"/>
      <c r="F201" s="82" t="str">
        <f>VLOOKUP(B201,[5]Sheet1!B$1:C$247,2,FALSE)</f>
        <v>Statistical value for foreign trade</v>
      </c>
    </row>
    <row r="202" spans="1:6" x14ac:dyDescent="0.35">
      <c r="A202" s="59" t="s">
        <v>700</v>
      </c>
      <c r="B202" s="59" t="s">
        <v>1036</v>
      </c>
      <c r="C202" s="23" t="s">
        <v>59</v>
      </c>
      <c r="D202" s="23" t="s">
        <v>59</v>
      </c>
      <c r="E202" s="17"/>
      <c r="F202" s="82" t="str">
        <f>VLOOKUP(B202,[5]Sheet1!B$1:C$247,2,FALSE)</f>
        <v>Billing Status for Order-Related Billing Documents</v>
      </c>
    </row>
    <row r="203" spans="1:6" x14ac:dyDescent="0.35">
      <c r="A203" s="60" t="s">
        <v>280</v>
      </c>
      <c r="B203" s="59" t="s">
        <v>281</v>
      </c>
      <c r="C203" s="24"/>
      <c r="D203" s="24"/>
      <c r="E203" s="17"/>
      <c r="F203" s="82" t="str">
        <f>VLOOKUP(B203,[5]Sheet1!B$1:C$247,2,FALSE)</f>
        <v>Data Filter Value for Data Aging</v>
      </c>
    </row>
    <row r="204" spans="1:6" x14ac:dyDescent="0.35">
      <c r="A204" s="59" t="s">
        <v>362</v>
      </c>
      <c r="B204" s="59" t="s">
        <v>2219</v>
      </c>
      <c r="C204" s="23" t="s">
        <v>59</v>
      </c>
      <c r="D204" s="23" t="s">
        <v>59</v>
      </c>
      <c r="E204" s="17"/>
      <c r="F204" s="82" t="str">
        <f>VLOOKUP(B204,[5]Sheet1!B$1:C$247,2,FALSE)</f>
        <v>Dummy function in length 1</v>
      </c>
    </row>
    <row r="205" spans="1:6" x14ac:dyDescent="0.35">
      <c r="A205" s="59" t="s">
        <v>2220</v>
      </c>
      <c r="B205" s="59" t="s">
        <v>2221</v>
      </c>
      <c r="C205" s="51">
        <v>0</v>
      </c>
      <c r="D205" s="51">
        <v>0</v>
      </c>
      <c r="E205" s="17"/>
      <c r="F205" s="82" t="str">
        <f>VLOOKUP(B205,[5]Sheet1!B$1:C$247,2,FALSE)</f>
        <v>Quantity in Parallel Unit of Measure</v>
      </c>
    </row>
    <row r="206" spans="1:6" x14ac:dyDescent="0.35">
      <c r="A206" s="59" t="s">
        <v>856</v>
      </c>
      <c r="B206" s="59" t="s">
        <v>2222</v>
      </c>
      <c r="C206" s="23" t="s">
        <v>59</v>
      </c>
      <c r="D206" s="23" t="s">
        <v>59</v>
      </c>
      <c r="E206" s="17"/>
      <c r="F206" s="82" t="str">
        <f>VLOOKUP(B206,[5]Sheet1!B$1:C$247,2,FALSE)</f>
        <v>Parallel Unit of Measure</v>
      </c>
    </row>
    <row r="207" spans="1:6" x14ac:dyDescent="0.35">
      <c r="A207" s="59" t="s">
        <v>364</v>
      </c>
      <c r="B207" s="59" t="s">
        <v>1071</v>
      </c>
      <c r="C207" s="23" t="s">
        <v>53</v>
      </c>
      <c r="D207" s="23" t="s">
        <v>53</v>
      </c>
      <c r="E207" s="17"/>
      <c r="F207" s="82" t="str">
        <f>VLOOKUP(B207,[5]Sheet1!B$1:C$247,2,FALSE)</f>
        <v>Annexing package key</v>
      </c>
    </row>
    <row r="208" spans="1:6" x14ac:dyDescent="0.35">
      <c r="A208" s="59" t="s">
        <v>366</v>
      </c>
      <c r="B208" s="60" t="s">
        <v>1072</v>
      </c>
      <c r="C208" s="23" t="s">
        <v>53</v>
      </c>
      <c r="D208" s="23" t="s">
        <v>53</v>
      </c>
      <c r="E208" s="17"/>
      <c r="F208" s="82" t="str">
        <f>VLOOKUP(B208,[5]Sheet1!B$1:C$247,2,FALSE)</f>
        <v>Extended key for annexing package</v>
      </c>
    </row>
    <row r="209" spans="1:6" x14ac:dyDescent="0.35">
      <c r="A209" s="59" t="s">
        <v>368</v>
      </c>
      <c r="B209" s="59" t="s">
        <v>1073</v>
      </c>
      <c r="C209" s="24"/>
      <c r="D209" s="24"/>
      <c r="E209" s="17"/>
      <c r="F209" s="82" t="str">
        <f>VLOOKUP(B209,[5]Sheet1!B$1:C$247,2,FALSE)</f>
        <v>Annexing base date</v>
      </c>
    </row>
    <row r="210" spans="1:6" x14ac:dyDescent="0.35">
      <c r="A210" s="60" t="s">
        <v>1074</v>
      </c>
      <c r="B210" s="59" t="s">
        <v>2223</v>
      </c>
      <c r="C210" s="23" t="s">
        <v>53</v>
      </c>
      <c r="D210" s="23" t="s">
        <v>53</v>
      </c>
      <c r="E210" s="17"/>
      <c r="F210" s="82" t="str">
        <f>VLOOKUP(B210,[5]Sheet1!B$1:C$247,2,FALSE)</f>
        <v>Routing number of operations in the order</v>
      </c>
    </row>
    <row r="211" spans="1:6" x14ac:dyDescent="0.35">
      <c r="A211" s="59" t="s">
        <v>922</v>
      </c>
      <c r="B211" s="59" t="s">
        <v>2224</v>
      </c>
      <c r="C211" s="23" t="s">
        <v>53</v>
      </c>
      <c r="D211" s="23" t="s">
        <v>53</v>
      </c>
      <c r="E211" s="17"/>
      <c r="F211" s="82" t="str">
        <f>VLOOKUP(B211,[5]Sheet1!B$1:C$247,2,FALSE)</f>
        <v>Internal counter</v>
      </c>
    </row>
    <row r="212" spans="1:6" x14ac:dyDescent="0.35">
      <c r="A212" s="59" t="s">
        <v>2225</v>
      </c>
      <c r="B212" s="59" t="s">
        <v>2226</v>
      </c>
      <c r="C212" s="23" t="s">
        <v>59</v>
      </c>
      <c r="D212" s="23" t="s">
        <v>59</v>
      </c>
      <c r="E212" s="17"/>
      <c r="F212" s="82" t="str">
        <f>VLOOKUP(B212,[5]Sheet1!B$1:C$247,2,FALSE)</f>
        <v>Down Payment Chain Number</v>
      </c>
    </row>
    <row r="213" spans="1:6" x14ac:dyDescent="0.35">
      <c r="A213" s="60" t="s">
        <v>393</v>
      </c>
      <c r="B213" s="59" t="s">
        <v>2227</v>
      </c>
      <c r="C213" s="23" t="s">
        <v>53</v>
      </c>
      <c r="D213" s="23" t="s">
        <v>53</v>
      </c>
      <c r="E213" s="17"/>
      <c r="F213" s="82" t="str">
        <f>VLOOKUP(B213,[5]Sheet1!B$1:C$247,2,FALSE)</f>
        <v>Transaction Number</v>
      </c>
    </row>
    <row r="214" spans="1:6" x14ac:dyDescent="0.35">
      <c r="A214" s="60" t="s">
        <v>2228</v>
      </c>
      <c r="B214" s="59" t="s">
        <v>2229</v>
      </c>
      <c r="C214" s="23" t="s">
        <v>53</v>
      </c>
      <c r="D214" s="23" t="s">
        <v>53</v>
      </c>
      <c r="E214" s="17"/>
      <c r="F214" s="82" t="str">
        <f>VLOOKUP(B214,[5]Sheet1!B$1:C$247,2,FALSE)</f>
        <v>Sequence Number of Accounting Document in Transaction</v>
      </c>
    </row>
    <row r="215" spans="1:6" x14ac:dyDescent="0.35">
      <c r="A215" s="59" t="s">
        <v>2159</v>
      </c>
      <c r="B215" s="59" t="s">
        <v>2230</v>
      </c>
      <c r="C215" s="23" t="s">
        <v>59</v>
      </c>
      <c r="D215" s="23" t="s">
        <v>59</v>
      </c>
      <c r="E215" s="17"/>
      <c r="F215" s="82" t="str">
        <f>VLOOKUP(B215,[5]Sheet1!B$1:C$247,2,FALSE)</f>
        <v>Billing/Invoicing rule (w/o invoicing plan</v>
      </c>
    </row>
    <row r="216" spans="1:6" x14ac:dyDescent="0.35">
      <c r="A216" s="59" t="s">
        <v>1954</v>
      </c>
      <c r="B216" s="59" t="s">
        <v>2231</v>
      </c>
      <c r="C216" s="23" t="s">
        <v>59</v>
      </c>
      <c r="D216" s="23" t="s">
        <v>59</v>
      </c>
      <c r="E216" s="17"/>
      <c r="F216" s="82" t="str">
        <f>VLOOKUP(B216,[5]Sheet1!B$1:C$247,2,FALSE)</f>
        <v>Accounting Document Number</v>
      </c>
    </row>
    <row r="217" spans="1:6" x14ac:dyDescent="0.35">
      <c r="A217" s="59" t="s">
        <v>1992</v>
      </c>
      <c r="B217" s="59" t="s">
        <v>2232</v>
      </c>
      <c r="C217" s="23" t="s">
        <v>59</v>
      </c>
      <c r="D217" s="23" t="s">
        <v>59</v>
      </c>
      <c r="E217" s="17"/>
      <c r="F217" s="82" t="str">
        <f>VLOOKUP(B217,[5]Sheet1!B$1:C$247,2,FALSE)</f>
        <v>Company Code</v>
      </c>
    </row>
    <row r="218" spans="1:6" x14ac:dyDescent="0.35">
      <c r="A218" s="59" t="s">
        <v>1813</v>
      </c>
      <c r="B218" s="59" t="s">
        <v>2233</v>
      </c>
      <c r="C218" s="23" t="s">
        <v>53</v>
      </c>
      <c r="D218" s="23" t="s">
        <v>53</v>
      </c>
      <c r="E218" s="17"/>
      <c r="F218" s="82" t="str">
        <f>VLOOKUP(B218,[5]Sheet1!B$1:C$247,2,FALSE)</f>
        <v>Fiscal Year</v>
      </c>
    </row>
    <row r="219" spans="1:6" x14ac:dyDescent="0.35">
      <c r="A219" s="59" t="s">
        <v>1044</v>
      </c>
      <c r="B219" s="59" t="s">
        <v>2234</v>
      </c>
      <c r="C219" s="23" t="s">
        <v>53</v>
      </c>
      <c r="D219" s="23" t="s">
        <v>53</v>
      </c>
      <c r="E219" s="17"/>
      <c r="F219" s="82" t="str">
        <f>VLOOKUP(B219,[5]Sheet1!B$1:C$247,2,FALSE)</f>
        <v>Number of Line Item Within Accounting Document</v>
      </c>
    </row>
    <row r="220" spans="1:6" x14ac:dyDescent="0.35">
      <c r="A220" s="59" t="s">
        <v>1380</v>
      </c>
      <c r="B220" s="59" t="s">
        <v>2235</v>
      </c>
      <c r="C220" s="23" t="s">
        <v>53</v>
      </c>
      <c r="D220" s="23" t="s">
        <v>53</v>
      </c>
      <c r="E220" s="17"/>
      <c r="F220" s="82" t="str">
        <f>VLOOKUP(B220,[5]Sheet1!B$1:C$247,2,FALSE)</f>
        <v>Package number</v>
      </c>
    </row>
    <row r="221" spans="1:6" x14ac:dyDescent="0.35">
      <c r="A221" s="59" t="s">
        <v>2236</v>
      </c>
      <c r="B221" s="59" t="s">
        <v>2237</v>
      </c>
      <c r="C221" s="24"/>
      <c r="D221" s="24"/>
      <c r="E221" s="17"/>
      <c r="F221" s="82" t="str">
        <f>VLOOKUP(B221,[5]Sheet1!B$1:C$247,2,FALSE)</f>
        <v>Period of Performance Start Date</v>
      </c>
    </row>
    <row r="222" spans="1:6" x14ac:dyDescent="0.35">
      <c r="A222" s="59" t="s">
        <v>1858</v>
      </c>
      <c r="B222" s="59" t="s">
        <v>2238</v>
      </c>
      <c r="C222" s="24"/>
      <c r="D222" s="24"/>
      <c r="E222" s="17"/>
      <c r="F222" s="82" t="str">
        <f>VLOOKUP(B222,[5]Sheet1!B$1:C$247,2,FALSE)</f>
        <v>Period of Performance End Date</v>
      </c>
    </row>
    <row r="223" spans="1:6" x14ac:dyDescent="0.35">
      <c r="A223" s="59" t="s">
        <v>1160</v>
      </c>
      <c r="B223" s="59" t="s">
        <v>1161</v>
      </c>
      <c r="C223" s="23" t="s">
        <v>59</v>
      </c>
      <c r="D223" s="23" t="s">
        <v>59</v>
      </c>
      <c r="E223" s="17"/>
      <c r="F223" s="82" t="str">
        <f>VLOOKUP(B223,[5]Sheet1!B$1:C$247,2,FALSE)</f>
        <v>United States Federal Government Fields</v>
      </c>
    </row>
    <row r="224" spans="1:6" x14ac:dyDescent="0.35">
      <c r="A224" s="59" t="s">
        <v>1101</v>
      </c>
      <c r="B224" s="59" t="s">
        <v>1102</v>
      </c>
      <c r="C224" s="23" t="s">
        <v>59</v>
      </c>
      <c r="D224" s="23" t="s">
        <v>59</v>
      </c>
      <c r="E224" s="17"/>
      <c r="F224" s="82" t="str">
        <f>VLOOKUP(B224,[5]Sheet1!B$1:C$247,2,FALSE)</f>
        <v>Season Year</v>
      </c>
    </row>
    <row r="225" spans="1:6" x14ac:dyDescent="0.35">
      <c r="A225" s="59" t="s">
        <v>1103</v>
      </c>
      <c r="B225" s="59" t="s">
        <v>1104</v>
      </c>
      <c r="C225" s="23" t="s">
        <v>59</v>
      </c>
      <c r="D225" s="23" t="s">
        <v>59</v>
      </c>
      <c r="E225" s="17"/>
      <c r="F225" s="82" t="str">
        <f>VLOOKUP(B225,[5]Sheet1!B$1:C$247,2,FALSE)</f>
        <v>Season</v>
      </c>
    </row>
    <row r="226" spans="1:6" x14ac:dyDescent="0.35">
      <c r="A226" s="59" t="s">
        <v>1105</v>
      </c>
      <c r="B226" s="59" t="s">
        <v>1106</v>
      </c>
      <c r="C226" s="23" t="s">
        <v>59</v>
      </c>
      <c r="D226" s="23" t="s">
        <v>59</v>
      </c>
      <c r="E226" s="17"/>
      <c r="F226" s="82" t="str">
        <f>VLOOKUP(B226,[5]Sheet1!B$1:C$247,2,FALSE)</f>
        <v>Fashion Collection</v>
      </c>
    </row>
    <row r="227" spans="1:6" x14ac:dyDescent="0.35">
      <c r="A227" s="59" t="s">
        <v>1107</v>
      </c>
      <c r="B227" s="59" t="s">
        <v>1108</v>
      </c>
      <c r="C227" s="23" t="s">
        <v>59</v>
      </c>
      <c r="D227" s="23" t="s">
        <v>59</v>
      </c>
      <c r="E227" s="17"/>
      <c r="F227" s="82" t="str">
        <f>VLOOKUP(B227,[5]Sheet1!B$1:C$247,2,FALSE)</f>
        <v>Fashion Theme</v>
      </c>
    </row>
    <row r="228" spans="1:6" x14ac:dyDescent="0.35">
      <c r="A228" s="59" t="s">
        <v>1128</v>
      </c>
      <c r="B228" s="59" t="s">
        <v>1129</v>
      </c>
      <c r="C228" s="23" t="s">
        <v>59</v>
      </c>
      <c r="D228" s="23" t="s">
        <v>59</v>
      </c>
      <c r="E228" s="17"/>
      <c r="F228" s="82" t="str">
        <f>VLOOKUP(B228,[5]Sheet1!B$1:C$247,2,FALSE)</f>
        <v>Fund</v>
      </c>
    </row>
    <row r="229" spans="1:6" x14ac:dyDescent="0.35">
      <c r="A229" s="59" t="s">
        <v>1130</v>
      </c>
      <c r="B229" s="59" t="s">
        <v>1131</v>
      </c>
      <c r="C229" s="23" t="s">
        <v>59</v>
      </c>
      <c r="D229" s="23" t="s">
        <v>59</v>
      </c>
      <c r="E229" s="17"/>
      <c r="F229" s="82" t="str">
        <f>VLOOKUP(B229,[5]Sheet1!B$1:C$247,2,FALSE)</f>
        <v>Funds Center</v>
      </c>
    </row>
    <row r="230" spans="1:6" x14ac:dyDescent="0.35">
      <c r="A230" s="59" t="s">
        <v>1132</v>
      </c>
      <c r="B230" s="59" t="s">
        <v>1133</v>
      </c>
      <c r="C230" s="23" t="s">
        <v>59</v>
      </c>
      <c r="D230" s="23" t="s">
        <v>59</v>
      </c>
      <c r="E230" s="17"/>
      <c r="F230" s="82" t="str">
        <f>VLOOKUP(B230,[5]Sheet1!B$1:C$247,2,FALSE)</f>
        <v>Functional Area</v>
      </c>
    </row>
    <row r="231" spans="1:6" x14ac:dyDescent="0.35">
      <c r="A231" s="59" t="s">
        <v>1134</v>
      </c>
      <c r="B231" s="59" t="s">
        <v>1135</v>
      </c>
      <c r="C231" s="23" t="s">
        <v>59</v>
      </c>
      <c r="D231" s="23" t="s">
        <v>59</v>
      </c>
      <c r="E231" s="17"/>
      <c r="F231" s="82" t="str">
        <f>VLOOKUP(B231,[5]Sheet1!B$1:C$247,2,FALSE)</f>
        <v>Grant</v>
      </c>
    </row>
    <row r="232" spans="1:6" x14ac:dyDescent="0.35">
      <c r="A232" s="59" t="s">
        <v>1136</v>
      </c>
      <c r="B232" s="59" t="s">
        <v>1137</v>
      </c>
      <c r="C232" s="23" t="s">
        <v>59</v>
      </c>
      <c r="D232" s="23" t="s">
        <v>59</v>
      </c>
      <c r="E232" s="17"/>
      <c r="F232" s="82" t="str">
        <f>VLOOKUP(B232,[5]Sheet1!B$1:C$247,2,FALSE)</f>
        <v>FM: Budget Period</v>
      </c>
    </row>
    <row r="233" spans="1:6" x14ac:dyDescent="0.35">
      <c r="A233" s="59" t="s">
        <v>1150</v>
      </c>
      <c r="B233" s="59" t="s">
        <v>1151</v>
      </c>
      <c r="C233" s="23" t="s">
        <v>59</v>
      </c>
      <c r="D233" s="23" t="s">
        <v>59</v>
      </c>
      <c r="E233" s="17"/>
      <c r="F233" s="82" t="str">
        <f>VLOOKUP(B233,[5]Sheet1!B$1:C$247,2,FALSE)</f>
        <v>Document Number</v>
      </c>
    </row>
    <row r="234" spans="1:6" x14ac:dyDescent="0.35">
      <c r="A234" s="59" t="s">
        <v>2239</v>
      </c>
      <c r="B234" s="59" t="s">
        <v>2240</v>
      </c>
      <c r="C234" s="23" t="s">
        <v>59</v>
      </c>
      <c r="D234" s="23" t="s">
        <v>59</v>
      </c>
      <c r="E234" s="17"/>
      <c r="F234" s="82" t="str">
        <f>VLOOKUP(B234,[5]Sheet1!B$1:C$247,2,FALSE)</f>
        <v>PM Order Number (Owner)</v>
      </c>
    </row>
    <row r="235" spans="1:6" x14ac:dyDescent="0.35">
      <c r="A235" s="59" t="s">
        <v>2241</v>
      </c>
      <c r="B235" s="59" t="s">
        <v>2242</v>
      </c>
      <c r="C235" s="23" t="s">
        <v>59</v>
      </c>
      <c r="D235" s="23" t="s">
        <v>59</v>
      </c>
      <c r="E235" s="17"/>
      <c r="F235" s="82" t="str">
        <f>VLOOKUP(B235,[5]Sheet1!B$1:C$247,2,FALSE)</f>
        <v>PM Order Number (Administrator)</v>
      </c>
    </row>
    <row r="236" spans="1:6" x14ac:dyDescent="0.35">
      <c r="A236" s="59" t="s">
        <v>2243</v>
      </c>
      <c r="B236" s="59" t="s">
        <v>2244</v>
      </c>
      <c r="C236" s="23" t="s">
        <v>59</v>
      </c>
      <c r="D236" s="23" t="s">
        <v>59</v>
      </c>
      <c r="E236" s="17"/>
      <c r="F236" s="82" t="str">
        <f>VLOOKUP(B236,[5]Sheet1!B$1:C$247,2,FALSE)</f>
        <v>Sending Recipient Type</v>
      </c>
    </row>
    <row r="237" spans="1:6" x14ac:dyDescent="0.35">
      <c r="A237" s="59" t="s">
        <v>2245</v>
      </c>
      <c r="B237" s="59" t="s">
        <v>2246</v>
      </c>
      <c r="C237" s="23" t="s">
        <v>59</v>
      </c>
      <c r="D237" s="23" t="s">
        <v>59</v>
      </c>
      <c r="E237" s="17"/>
      <c r="F237" s="82" t="str">
        <f>VLOOKUP(B237,[5]Sheet1!B$1:C$247,2,FALSE)</f>
        <v>Receiving Recipient Type</v>
      </c>
    </row>
    <row r="238" spans="1:6" x14ac:dyDescent="0.35">
      <c r="A238" s="59" t="s">
        <v>2247</v>
      </c>
      <c r="B238" s="59" t="s">
        <v>2248</v>
      </c>
      <c r="C238" s="23" t="s">
        <v>59</v>
      </c>
      <c r="D238" s="23" t="s">
        <v>59</v>
      </c>
      <c r="E238" s="17"/>
      <c r="F238" s="82" t="str">
        <f>VLOOKUP(B238,[5]Sheet1!B$1:C$247,2,FALSE)</f>
        <v>Indicator: Across All Organizational Structures</v>
      </c>
    </row>
    <row r="239" spans="1:6" x14ac:dyDescent="0.35">
      <c r="A239" s="60" t="s">
        <v>1158</v>
      </c>
      <c r="B239" s="60" t="s">
        <v>1159</v>
      </c>
      <c r="C239" s="23" t="s">
        <v>53</v>
      </c>
      <c r="D239" s="23" t="s">
        <v>53</v>
      </c>
      <c r="E239" s="17"/>
      <c r="F239" s="82" t="str">
        <f>VLOOKUP(B239,[5]Sheet1!B$1:C$247,2,FALSE)</f>
        <v>Work Period (Internal Representation)</v>
      </c>
    </row>
    <row r="240" spans="1:6" x14ac:dyDescent="0.35">
      <c r="A240" s="59" t="s">
        <v>2249</v>
      </c>
      <c r="B240" s="59" t="s">
        <v>2250</v>
      </c>
      <c r="C240" s="23" t="s">
        <v>59</v>
      </c>
      <c r="D240" s="23" t="s">
        <v>59</v>
      </c>
      <c r="E240" s="17"/>
      <c r="F240" s="82" t="str">
        <f>VLOOKUP(B240,[5]Sheet1!B$1:C$247,2,FALSE)</f>
        <v>Partner Profit Center</v>
      </c>
    </row>
    <row r="241" spans="1:6" x14ac:dyDescent="0.35">
      <c r="A241" s="59" t="s">
        <v>1162</v>
      </c>
      <c r="B241" s="59" t="s">
        <v>1163</v>
      </c>
      <c r="C241" s="23" t="s">
        <v>59</v>
      </c>
      <c r="D241" s="23" t="s">
        <v>59</v>
      </c>
      <c r="E241" s="17"/>
      <c r="F241" s="82" t="str">
        <f>VLOOKUP(B241,[5]Sheet1!B$1:C$247,2,FALSE)</f>
        <v>Trading partner's business area</v>
      </c>
    </row>
    <row r="242" spans="1:6" x14ac:dyDescent="0.35">
      <c r="A242" s="60" t="s">
        <v>1074</v>
      </c>
      <c r="B242" s="59" t="s">
        <v>1164</v>
      </c>
      <c r="C242" s="23" t="s">
        <v>53</v>
      </c>
      <c r="D242" s="23" t="s">
        <v>53</v>
      </c>
      <c r="E242" s="17"/>
      <c r="F242" s="82" t="str">
        <f>VLOOKUP(B242,[5]Sheet1!B$1:C$247,2,FALSE)</f>
        <v>Routing number of operations in the order</v>
      </c>
    </row>
    <row r="243" spans="1:6" x14ac:dyDescent="0.35">
      <c r="A243" s="59" t="s">
        <v>922</v>
      </c>
      <c r="B243" s="59" t="s">
        <v>1165</v>
      </c>
      <c r="C243" s="23" t="s">
        <v>53</v>
      </c>
      <c r="D243" s="23" t="s">
        <v>53</v>
      </c>
      <c r="E243" s="17"/>
      <c r="F243" s="82" t="str">
        <f>VLOOKUP(B243,[5]Sheet1!B$1:C$247,2,FALSE)</f>
        <v>Internal counter</v>
      </c>
    </row>
    <row r="244" spans="1:6" x14ac:dyDescent="0.35">
      <c r="A244" s="59" t="s">
        <v>2251</v>
      </c>
      <c r="B244" s="59" t="s">
        <v>2252</v>
      </c>
      <c r="C244" s="23" t="s">
        <v>1537</v>
      </c>
      <c r="D244" s="23" t="s">
        <v>1537</v>
      </c>
      <c r="E244" s="17"/>
      <c r="F244" s="82" t="str">
        <f>VLOOKUP(B244,[5]Sheet1!B$1:C$247,2,FALSE)</f>
        <v>Generic project planning: GUID from external R/3 system</v>
      </c>
    </row>
    <row r="245" spans="1:6" x14ac:dyDescent="0.35">
      <c r="A245" s="59" t="s">
        <v>2253</v>
      </c>
      <c r="B245" s="59" t="s">
        <v>2254</v>
      </c>
      <c r="C245" s="23" t="s">
        <v>59</v>
      </c>
      <c r="D245" s="23" t="s">
        <v>59</v>
      </c>
      <c r="E245" s="17"/>
      <c r="F245" s="82" t="str">
        <f>VLOOKUP(B245,[5]Sheet1!B$1:C$247,2,FALSE)</f>
        <v>Abbreviation for Complaints Reason</v>
      </c>
    </row>
    <row r="246" spans="1:6" x14ac:dyDescent="0.35">
      <c r="A246" s="59" t="s">
        <v>1168</v>
      </c>
      <c r="B246" s="59" t="s">
        <v>1169</v>
      </c>
      <c r="C246" s="23" t="s">
        <v>59</v>
      </c>
      <c r="D246" s="23" t="s">
        <v>59</v>
      </c>
      <c r="E246" s="17"/>
      <c r="F246" s="82" t="str">
        <f>VLOOKUP(B246,[5]Sheet1!B$1:C$247,2,FALSE)</f>
        <v>Characteristic Value 1</v>
      </c>
    </row>
    <row r="247" spans="1:6" x14ac:dyDescent="0.35">
      <c r="A247" s="59" t="s">
        <v>1170</v>
      </c>
      <c r="B247" s="59" t="s">
        <v>1171</v>
      </c>
      <c r="C247" s="23" t="s">
        <v>59</v>
      </c>
      <c r="D247" s="23" t="s">
        <v>59</v>
      </c>
      <c r="E247" s="17"/>
      <c r="F247" s="82" t="str">
        <f>VLOOKUP(B247,[5]Sheet1!B$1:C$247,2,FALSE)</f>
        <v>Characteristic Value 2</v>
      </c>
    </row>
    <row r="248" spans="1:6" ht="13.5" thickBot="1" x14ac:dyDescent="0.4">
      <c r="A248" s="64" t="s">
        <v>1172</v>
      </c>
      <c r="B248" s="64" t="s">
        <v>1173</v>
      </c>
      <c r="C248" s="32" t="s">
        <v>59</v>
      </c>
      <c r="D248" s="32" t="s">
        <v>59</v>
      </c>
      <c r="E248" s="17"/>
      <c r="F248" s="83" t="str">
        <f>VLOOKUP(B248,[5]Sheet1!B$1:C$247,2,FALSE)</f>
        <v>Characteristic Value 3</v>
      </c>
    </row>
  </sheetData>
  <phoneticPr fontId="2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25036-59AA-4D63-8BA5-3BC2B401B320}">
  <dimension ref="A1:G222"/>
  <sheetViews>
    <sheetView tabSelected="1" workbookViewId="0">
      <pane xSplit="2" ySplit="1" topLeftCell="C230" activePane="bottomRight" state="frozen"/>
      <selection pane="topRight" activeCell="C1" sqref="C1"/>
      <selection pane="bottomLeft" activeCell="A2" sqref="A2"/>
      <selection pane="bottomRight" activeCell="A4" sqref="A4"/>
    </sheetView>
  </sheetViews>
  <sheetFormatPr defaultRowHeight="13.15" x14ac:dyDescent="0.35"/>
  <cols>
    <col min="1" max="1" width="20.265625" style="41" customWidth="1"/>
    <col min="2" max="2" width="33.06640625" style="41" customWidth="1"/>
    <col min="3" max="4" width="11.1328125" style="41" bestFit="1" customWidth="1"/>
    <col min="5" max="5" width="9.06640625" style="41"/>
    <col min="6" max="6" width="50.59765625" style="41" customWidth="1"/>
    <col min="7" max="7" width="9.06640625" style="41"/>
    <col min="8" max="8" width="9.06640625" style="41" customWidth="1"/>
    <col min="9" max="16384" width="9.06640625" style="41"/>
  </cols>
  <sheetData>
    <row r="1" spans="1:7" ht="13.5" thickBot="1" x14ac:dyDescent="0.4">
      <c r="A1" s="116" t="s">
        <v>2499</v>
      </c>
      <c r="B1" s="116"/>
      <c r="C1" s="116"/>
      <c r="D1" s="116"/>
    </row>
    <row r="2" spans="1:7" ht="13.5" thickBot="1" x14ac:dyDescent="0.4">
      <c r="A2" s="79" t="s">
        <v>1184</v>
      </c>
      <c r="B2" s="78" t="s">
        <v>1185</v>
      </c>
      <c r="C2" s="43" t="s">
        <v>1181</v>
      </c>
      <c r="D2" s="43" t="s">
        <v>1181</v>
      </c>
      <c r="F2" s="36" t="s">
        <v>117</v>
      </c>
    </row>
    <row r="3" spans="1:7" ht="13.5" thickBot="1" x14ac:dyDescent="0.4">
      <c r="A3" s="117" t="s">
        <v>29</v>
      </c>
      <c r="B3" s="117" t="s">
        <v>30</v>
      </c>
      <c r="C3" s="82" t="s">
        <v>31</v>
      </c>
      <c r="D3" s="82" t="s">
        <v>31</v>
      </c>
      <c r="F3" s="81" t="str">
        <f>VLOOKUP(B3,[6]Sheet1!B$1:C$220,2,FALSE)</f>
        <v>Client</v>
      </c>
    </row>
    <row r="4" spans="1:7" ht="13.5" thickBot="1" x14ac:dyDescent="0.4">
      <c r="A4" s="118" t="s">
        <v>2257</v>
      </c>
      <c r="B4" s="118" t="s">
        <v>2256</v>
      </c>
      <c r="C4" s="82" t="s">
        <v>2258</v>
      </c>
      <c r="D4" s="82" t="s">
        <v>2258</v>
      </c>
      <c r="F4" s="82" t="str">
        <f>VLOOKUP(B4,[6]Sheet1!B$1:C$220,2,FALSE)</f>
        <v>Number of Material Document</v>
      </c>
    </row>
    <row r="5" spans="1:7" ht="13.5" thickBot="1" x14ac:dyDescent="0.4">
      <c r="A5" s="118" t="s">
        <v>2260</v>
      </c>
      <c r="B5" s="118" t="s">
        <v>2259</v>
      </c>
      <c r="C5" s="82" t="s">
        <v>2261</v>
      </c>
      <c r="D5" s="82" t="s">
        <v>2261</v>
      </c>
      <c r="F5" s="82" t="str">
        <f>VLOOKUP(B5,[6]Sheet1!B$1:C$220,2,FALSE)</f>
        <v>Material Document Year</v>
      </c>
    </row>
    <row r="6" spans="1:7" ht="13.5" thickBot="1" x14ac:dyDescent="0.4">
      <c r="A6" s="119" t="s">
        <v>617</v>
      </c>
      <c r="B6" s="119" t="s">
        <v>2262</v>
      </c>
      <c r="C6" s="82" t="s">
        <v>98</v>
      </c>
      <c r="D6" s="82" t="s">
        <v>738</v>
      </c>
      <c r="F6" s="82" t="str">
        <f>VLOOKUP(B6,[6]Sheet1!B$1:C$220,2,FALSE)</f>
        <v>Item in Material Document</v>
      </c>
    </row>
    <row r="7" spans="1:7" x14ac:dyDescent="0.35">
      <c r="A7" s="120"/>
      <c r="B7" s="120"/>
      <c r="C7" s="82"/>
      <c r="D7" s="82"/>
      <c r="F7" s="82" t="e">
        <f>VLOOKUP(B7,[6]Sheet1!B$1:C$220,2,FALSE)</f>
        <v>#N/A</v>
      </c>
    </row>
    <row r="8" spans="1:7" x14ac:dyDescent="0.35">
      <c r="A8" s="108" t="s">
        <v>338</v>
      </c>
      <c r="B8" s="108" t="s">
        <v>2263</v>
      </c>
      <c r="C8" s="82" t="s">
        <v>98</v>
      </c>
      <c r="D8" s="82" t="s">
        <v>738</v>
      </c>
      <c r="F8" s="82" t="str">
        <f>VLOOKUP(B8,[6]Sheet1!B$1:C$220,2,FALSE)</f>
        <v>Unique identification of document line</v>
      </c>
    </row>
    <row r="9" spans="1:7" x14ac:dyDescent="0.35">
      <c r="A9" s="108" t="s">
        <v>2265</v>
      </c>
      <c r="B9" s="108" t="s">
        <v>2264</v>
      </c>
      <c r="C9" s="82" t="s">
        <v>53</v>
      </c>
      <c r="D9" s="82" t="s">
        <v>53</v>
      </c>
      <c r="F9" s="82" t="str">
        <f>VLOOKUP(B9,[6]Sheet1!B$1:C$220,2,FALSE)</f>
        <v>Identifier of immediately superior line</v>
      </c>
    </row>
    <row r="10" spans="1:7" x14ac:dyDescent="0.35">
      <c r="A10" s="108" t="s">
        <v>2267</v>
      </c>
      <c r="B10" s="108" t="s">
        <v>2266</v>
      </c>
      <c r="C10" s="82" t="s">
        <v>53</v>
      </c>
      <c r="D10" s="82" t="s">
        <v>53</v>
      </c>
      <c r="F10" s="82" t="str">
        <f>VLOOKUP(B10,[6]Sheet1!B$1:C$220,2,FALSE)</f>
        <v>Hierarchy level of line in document</v>
      </c>
    </row>
    <row r="11" spans="1:7" ht="13.5" thickBot="1" x14ac:dyDescent="0.4">
      <c r="A11" s="117" t="s">
        <v>2269</v>
      </c>
      <c r="B11" s="117" t="s">
        <v>2268</v>
      </c>
      <c r="C11" s="82" t="s">
        <v>53</v>
      </c>
      <c r="D11" s="82" t="s">
        <v>53</v>
      </c>
      <c r="F11" s="82" t="str">
        <f>VLOOKUP(B11,[6]Sheet1!B$1:C$220,2,FALSE)</f>
        <v>Original Line for Account Assignment Item in Material Doc.</v>
      </c>
    </row>
    <row r="12" spans="1:7" ht="13.5" thickBot="1" x14ac:dyDescent="0.4">
      <c r="A12" s="121" t="s">
        <v>1259</v>
      </c>
      <c r="B12" s="121" t="s">
        <v>2500</v>
      </c>
      <c r="C12" s="121" t="s">
        <v>1261</v>
      </c>
      <c r="D12" s="121" t="s">
        <v>1261</v>
      </c>
      <c r="F12" s="82" t="str">
        <f>VLOOKUP(B12,[6]Sheet1!B$1:C$220,2,FALSE)</f>
        <v>Movement type (inventory management)</v>
      </c>
    </row>
    <row r="13" spans="1:7" x14ac:dyDescent="0.35">
      <c r="A13" s="120" t="s">
        <v>2271</v>
      </c>
      <c r="B13" s="120" t="s">
        <v>2270</v>
      </c>
      <c r="C13" s="82" t="s">
        <v>59</v>
      </c>
      <c r="D13" s="82" t="s">
        <v>59</v>
      </c>
      <c r="F13" s="82" t="str">
        <f>VLOOKUP(B13,[6]Sheet1!B$1:C$220,2,FALSE)</f>
        <v>Item automatically created</v>
      </c>
      <c r="G13" s="127"/>
    </row>
    <row r="14" spans="1:7" x14ac:dyDescent="0.35">
      <c r="A14" s="108" t="s">
        <v>620</v>
      </c>
      <c r="B14" s="108" t="s">
        <v>621</v>
      </c>
      <c r="C14" s="82" t="s">
        <v>622</v>
      </c>
      <c r="D14" s="82" t="s">
        <v>622</v>
      </c>
      <c r="F14" s="82" t="str">
        <f>VLOOKUP(B14,[6]Sheet1!B$1:C$220,2,FALSE)</f>
        <v>Material Number</v>
      </c>
      <c r="G14" s="127"/>
    </row>
    <row r="15" spans="1:7" x14ac:dyDescent="0.35">
      <c r="A15" s="108" t="s">
        <v>739</v>
      </c>
      <c r="B15" s="108" t="s">
        <v>740</v>
      </c>
      <c r="C15" s="82" t="s">
        <v>74</v>
      </c>
      <c r="D15" s="82" t="s">
        <v>74</v>
      </c>
      <c r="F15" s="82" t="str">
        <f>VLOOKUP(B15,[6]Sheet1!B$1:C$220,2,FALSE)</f>
        <v>Plant</v>
      </c>
    </row>
    <row r="16" spans="1:7" x14ac:dyDescent="0.35">
      <c r="A16" s="108" t="s">
        <v>741</v>
      </c>
      <c r="B16" s="108" t="s">
        <v>742</v>
      </c>
      <c r="C16" s="82" t="s">
        <v>1653</v>
      </c>
      <c r="D16" s="82" t="s">
        <v>1653</v>
      </c>
      <c r="F16" s="82" t="str">
        <f>VLOOKUP(B16,[6]Sheet1!B$1:C$220,2,FALSE)</f>
        <v>Storage location</v>
      </c>
    </row>
    <row r="17" spans="1:6" x14ac:dyDescent="0.35">
      <c r="A17" s="108" t="s">
        <v>627</v>
      </c>
      <c r="B17" s="108" t="s">
        <v>628</v>
      </c>
      <c r="C17" s="82" t="s">
        <v>59</v>
      </c>
      <c r="D17" s="82" t="s">
        <v>59</v>
      </c>
      <c r="F17" s="82" t="str">
        <f>VLOOKUP(B17,[6]Sheet1!B$1:C$220,2,FALSE)</f>
        <v>Batch Number</v>
      </c>
    </row>
    <row r="18" spans="1:6" x14ac:dyDescent="0.35">
      <c r="A18" s="108" t="s">
        <v>844</v>
      </c>
      <c r="B18" s="108" t="s">
        <v>1795</v>
      </c>
      <c r="C18" s="82" t="s">
        <v>59</v>
      </c>
      <c r="D18" s="82" t="s">
        <v>59</v>
      </c>
      <c r="F18" s="82" t="str">
        <f>VLOOKUP(B18,[6]Sheet1!B$1:C$220,2,FALSE)</f>
        <v>Stock Type</v>
      </c>
    </row>
    <row r="19" spans="1:6" x14ac:dyDescent="0.35">
      <c r="A19" s="108" t="s">
        <v>844</v>
      </c>
      <c r="B19" s="108" t="s">
        <v>2272</v>
      </c>
      <c r="C19" s="82" t="s">
        <v>59</v>
      </c>
      <c r="D19" s="82" t="s">
        <v>59</v>
      </c>
      <c r="F19" s="82" t="str">
        <f>VLOOKUP(B19,[6]Sheet1!B$1:C$220,2,FALSE)</f>
        <v>Batch status key</v>
      </c>
    </row>
    <row r="20" spans="1:6" x14ac:dyDescent="0.35">
      <c r="A20" s="108" t="s">
        <v>2274</v>
      </c>
      <c r="B20" s="108" t="s">
        <v>2273</v>
      </c>
      <c r="C20" s="82" t="s">
        <v>59</v>
      </c>
      <c r="D20" s="82" t="s">
        <v>59</v>
      </c>
      <c r="F20" s="82" t="str">
        <f>VLOOKUP(B20,[6]Sheet1!B$1:C$220,2,FALSE)</f>
        <v>Batch in Restricted-Use Stock</v>
      </c>
    </row>
    <row r="21" spans="1:6" x14ac:dyDescent="0.35">
      <c r="A21" s="108" t="s">
        <v>844</v>
      </c>
      <c r="B21" s="108" t="s">
        <v>845</v>
      </c>
      <c r="C21" s="82" t="s">
        <v>59</v>
      </c>
      <c r="D21" s="82" t="s">
        <v>59</v>
      </c>
      <c r="F21" s="82" t="str">
        <f>VLOOKUP(B21,[6]Sheet1!B$1:C$220,2,FALSE)</f>
        <v>Special Stock Indicator</v>
      </c>
    </row>
    <row r="22" spans="1:6" x14ac:dyDescent="0.35">
      <c r="A22" s="108" t="s">
        <v>1405</v>
      </c>
      <c r="B22" s="108" t="s">
        <v>1406</v>
      </c>
      <c r="C22" s="82" t="s">
        <v>59</v>
      </c>
      <c r="D22" s="82" t="s">
        <v>59</v>
      </c>
      <c r="F22" s="82" t="str">
        <f>VLOOKUP(B22,[6]Sheet1!B$1:C$220,2,FALSE)</f>
        <v>Vendor's account number</v>
      </c>
    </row>
    <row r="23" spans="1:6" x14ac:dyDescent="0.35">
      <c r="A23" s="108" t="s">
        <v>2275</v>
      </c>
      <c r="B23" s="108" t="s">
        <v>140</v>
      </c>
      <c r="C23" s="82" t="s">
        <v>141</v>
      </c>
      <c r="D23" s="82" t="s">
        <v>141</v>
      </c>
      <c r="F23" s="82" t="str">
        <f>VLOOKUP(B23,[6]Sheet1!B$1:C$220,2,FALSE)</f>
        <v>Account number of customer</v>
      </c>
    </row>
    <row r="24" spans="1:6" x14ac:dyDescent="0.35">
      <c r="A24" s="108" t="s">
        <v>1687</v>
      </c>
      <c r="B24" s="108" t="s">
        <v>1688</v>
      </c>
      <c r="C24" s="82" t="s">
        <v>59</v>
      </c>
      <c r="D24" s="82" t="s">
        <v>59</v>
      </c>
      <c r="F24" s="82" t="str">
        <f>VLOOKUP(B24,[6]Sheet1!B$1:C$220,2,FALSE)</f>
        <v>Sales Order Number</v>
      </c>
    </row>
    <row r="25" spans="1:6" x14ac:dyDescent="0.35">
      <c r="A25" s="108" t="s">
        <v>1689</v>
      </c>
      <c r="B25" s="108" t="s">
        <v>1690</v>
      </c>
      <c r="C25" s="82" t="s">
        <v>53</v>
      </c>
      <c r="D25" s="82" t="s">
        <v>53</v>
      </c>
      <c r="F25" s="82" t="str">
        <f>VLOOKUP(B25,[6]Sheet1!B$1:C$220,2,FALSE)</f>
        <v>Item number in Sales Order</v>
      </c>
    </row>
    <row r="26" spans="1:6" x14ac:dyDescent="0.35">
      <c r="A26" s="108" t="s">
        <v>2277</v>
      </c>
      <c r="B26" s="108" t="s">
        <v>2276</v>
      </c>
      <c r="C26" s="82" t="s">
        <v>53</v>
      </c>
      <c r="D26" s="82" t="s">
        <v>53</v>
      </c>
      <c r="F26" s="82" t="str">
        <f>VLOOKUP(B26,[6]Sheet1!B$1:C$220,2,FALSE)</f>
        <v>Delivery schedule for sales order</v>
      </c>
    </row>
    <row r="27" spans="1:6" x14ac:dyDescent="0.35">
      <c r="A27" s="108" t="s">
        <v>2279</v>
      </c>
      <c r="B27" s="108" t="s">
        <v>2278</v>
      </c>
      <c r="C27" s="82" t="s">
        <v>59</v>
      </c>
      <c r="D27" s="82" t="s">
        <v>59</v>
      </c>
      <c r="F27" s="82" t="str">
        <f>VLOOKUP(B27,[6]Sheet1!B$1:C$220,2,FALSE)</f>
        <v>Distribution of Differences</v>
      </c>
    </row>
    <row r="28" spans="1:6" x14ac:dyDescent="0.35">
      <c r="A28" s="108" t="s">
        <v>2280</v>
      </c>
      <c r="B28" s="108" t="s">
        <v>778</v>
      </c>
      <c r="C28" s="82" t="s">
        <v>1590</v>
      </c>
      <c r="D28" s="82" t="s">
        <v>1590</v>
      </c>
      <c r="F28" s="82" t="str">
        <f>VLOOKUP(B28,[6]Sheet1!B$1:C$220,2,FALSE)</f>
        <v>Debit/Credit Indicator</v>
      </c>
    </row>
    <row r="29" spans="1:6" ht="13.5" thickBot="1" x14ac:dyDescent="0.4">
      <c r="A29" s="117" t="s">
        <v>2282</v>
      </c>
      <c r="B29" s="117" t="s">
        <v>2281</v>
      </c>
      <c r="C29" s="82" t="s">
        <v>72</v>
      </c>
      <c r="D29" s="82" t="s">
        <v>72</v>
      </c>
      <c r="F29" s="82" t="str">
        <f>VLOOKUP(B29,[6]Sheet1!B$1:C$220,2,FALSE)</f>
        <v>Currency Key</v>
      </c>
    </row>
    <row r="30" spans="1:6" ht="13.5" thickBot="1" x14ac:dyDescent="0.4">
      <c r="A30" s="118" t="s">
        <v>2284</v>
      </c>
      <c r="B30" s="118" t="s">
        <v>2283</v>
      </c>
      <c r="C30" s="123">
        <v>13230</v>
      </c>
      <c r="D30" s="123">
        <v>270</v>
      </c>
      <c r="F30" s="82" t="str">
        <f>VLOOKUP(B30,[6]Sheet1!B$1:C$220,2,FALSE)</f>
        <v>Amount in local currency</v>
      </c>
    </row>
    <row r="31" spans="1:6" x14ac:dyDescent="0.35">
      <c r="A31" s="122" t="s">
        <v>2286</v>
      </c>
      <c r="B31" s="120" t="s">
        <v>2285</v>
      </c>
      <c r="C31" s="113">
        <v>0</v>
      </c>
      <c r="D31" s="113">
        <v>0</v>
      </c>
      <c r="F31" s="82" t="str">
        <f>VLOOKUP(B31,[6]Sheet1!B$1:C$220,2,FALSE)</f>
        <v>Delivery costs in local currency</v>
      </c>
    </row>
    <row r="32" spans="1:6" x14ac:dyDescent="0.35">
      <c r="A32" s="108" t="s">
        <v>2288</v>
      </c>
      <c r="B32" s="108" t="s">
        <v>2287</v>
      </c>
      <c r="C32" s="113">
        <v>0</v>
      </c>
      <c r="D32" s="113">
        <v>0</v>
      </c>
      <c r="F32" s="82" t="str">
        <f>VLOOKUP(B32,[6]Sheet1!B$1:C$220,2,FALSE)</f>
        <v>Amount Posted in Alternative Price Control</v>
      </c>
    </row>
    <row r="33" spans="1:6" x14ac:dyDescent="0.35">
      <c r="A33" s="108" t="s">
        <v>2280</v>
      </c>
      <c r="B33" s="108" t="s">
        <v>2289</v>
      </c>
      <c r="C33" s="82" t="s">
        <v>59</v>
      </c>
      <c r="D33" s="82" t="s">
        <v>59</v>
      </c>
      <c r="F33" s="82" t="str">
        <f>VLOOKUP(B33,[6]Sheet1!B$1:C$220,2,FALSE)</f>
        <v>Debit/credit indicator in revaluation</v>
      </c>
    </row>
    <row r="34" spans="1:6" x14ac:dyDescent="0.35">
      <c r="A34" s="108" t="s">
        <v>2291</v>
      </c>
      <c r="B34" s="108" t="s">
        <v>2290</v>
      </c>
      <c r="C34" s="113">
        <v>0</v>
      </c>
      <c r="D34" s="113">
        <v>0</v>
      </c>
      <c r="F34" s="82" t="str">
        <f>VLOOKUP(B34,[6]Sheet1!B$1:C$220,2,FALSE)</f>
        <v>Revaluation amount on back-posting to a previous period</v>
      </c>
    </row>
    <row r="35" spans="1:6" ht="13.5" thickBot="1" x14ac:dyDescent="0.4">
      <c r="A35" s="117" t="s">
        <v>798</v>
      </c>
      <c r="B35" s="117" t="s">
        <v>799</v>
      </c>
      <c r="C35" s="82" t="s">
        <v>59</v>
      </c>
      <c r="D35" s="82" t="s">
        <v>59</v>
      </c>
      <c r="F35" s="82" t="str">
        <f>VLOOKUP(B35,[6]Sheet1!B$1:C$220,2,FALSE)</f>
        <v>Valuation Type</v>
      </c>
    </row>
    <row r="36" spans="1:6" ht="13.5" thickBot="1" x14ac:dyDescent="0.4">
      <c r="A36" s="121" t="s">
        <v>840</v>
      </c>
      <c r="B36" s="121" t="s">
        <v>2292</v>
      </c>
      <c r="C36" s="124">
        <v>980</v>
      </c>
      <c r="D36" s="124">
        <v>20</v>
      </c>
      <c r="F36" s="82" t="str">
        <f>VLOOKUP(B36,[6]Sheet1!B$1:C$220,2,FALSE)</f>
        <v>Quantity</v>
      </c>
    </row>
    <row r="37" spans="1:6" x14ac:dyDescent="0.35">
      <c r="A37" s="120" t="s">
        <v>661</v>
      </c>
      <c r="B37" s="120" t="s">
        <v>662</v>
      </c>
      <c r="C37" s="82" t="s">
        <v>657</v>
      </c>
      <c r="D37" s="82" t="s">
        <v>657</v>
      </c>
      <c r="F37" s="82" t="str">
        <f>VLOOKUP(B37,[6]Sheet1!B$1:C$220,2,FALSE)</f>
        <v>Base Unit of Measure</v>
      </c>
    </row>
    <row r="38" spans="1:6" x14ac:dyDescent="0.35">
      <c r="A38" s="108" t="s">
        <v>840</v>
      </c>
      <c r="B38" s="108" t="s">
        <v>2293</v>
      </c>
      <c r="C38" s="125">
        <v>980</v>
      </c>
      <c r="D38" s="125">
        <v>20</v>
      </c>
      <c r="F38" s="82" t="str">
        <f>VLOOKUP(B38,[6]Sheet1!B$1:C$220,2,FALSE)</f>
        <v>Quantity in unit of entry</v>
      </c>
    </row>
    <row r="39" spans="1:6" x14ac:dyDescent="0.35">
      <c r="A39" s="108" t="s">
        <v>2295</v>
      </c>
      <c r="B39" s="108" t="s">
        <v>2294</v>
      </c>
      <c r="C39" s="82" t="s">
        <v>657</v>
      </c>
      <c r="D39" s="82" t="s">
        <v>657</v>
      </c>
      <c r="F39" s="82" t="str">
        <f>VLOOKUP(B39,[6]Sheet1!B$1:C$220,2,FALSE)</f>
        <v>Unit of entry</v>
      </c>
    </row>
    <row r="40" spans="1:6" x14ac:dyDescent="0.35">
      <c r="A40" s="108" t="s">
        <v>1827</v>
      </c>
      <c r="B40" s="108" t="s">
        <v>1828</v>
      </c>
      <c r="C40" s="126">
        <v>0</v>
      </c>
      <c r="D40" s="126">
        <v>0</v>
      </c>
      <c r="F40" s="82" t="str">
        <f>VLOOKUP(B40,[6]Sheet1!B$1:C$220,2,FALSE)</f>
        <v>Quantity in Purchase Order Price Unit</v>
      </c>
    </row>
    <row r="41" spans="1:6" x14ac:dyDescent="0.35">
      <c r="A41" s="108" t="s">
        <v>2297</v>
      </c>
      <c r="B41" s="108" t="s">
        <v>2296</v>
      </c>
      <c r="C41" s="82" t="s">
        <v>59</v>
      </c>
      <c r="D41" s="82" t="s">
        <v>59</v>
      </c>
      <c r="F41" s="82" t="str">
        <f>VLOOKUP(B41,[6]Sheet1!B$1:C$220,2,FALSE)</f>
        <v>Order Price Unit (Purchasing)</v>
      </c>
    </row>
    <row r="42" spans="1:6" x14ac:dyDescent="0.35">
      <c r="A42" s="108" t="s">
        <v>2142</v>
      </c>
      <c r="B42" s="108" t="s">
        <v>2298</v>
      </c>
      <c r="C42" s="82" t="s">
        <v>59</v>
      </c>
      <c r="D42" s="82" t="s">
        <v>59</v>
      </c>
      <c r="F42" s="82" t="str">
        <f>VLOOKUP(B42,[6]Sheet1!B$1:C$220,2,FALSE)</f>
        <v>Purchase order number</v>
      </c>
    </row>
    <row r="43" spans="1:6" x14ac:dyDescent="0.35">
      <c r="A43" s="108" t="s">
        <v>617</v>
      </c>
      <c r="B43" s="108" t="s">
        <v>2299</v>
      </c>
      <c r="C43" s="82" t="s">
        <v>53</v>
      </c>
      <c r="D43" s="82" t="s">
        <v>53</v>
      </c>
      <c r="F43" s="82" t="str">
        <f>VLOOKUP(B43,[6]Sheet1!B$1:C$220,2,FALSE)</f>
        <v>Item Number of Purchasing Document</v>
      </c>
    </row>
    <row r="44" spans="1:6" x14ac:dyDescent="0.35">
      <c r="A44" s="108" t="s">
        <v>2301</v>
      </c>
      <c r="B44" s="108" t="s">
        <v>2300</v>
      </c>
      <c r="C44" s="82" t="s">
        <v>53</v>
      </c>
      <c r="D44" s="82" t="s">
        <v>53</v>
      </c>
      <c r="F44" s="82" t="str">
        <f>VLOOKUP(B44,[6]Sheet1!B$1:C$220,2,FALSE)</f>
        <v>Fiscal Year of a Reference Document</v>
      </c>
    </row>
    <row r="45" spans="1:6" x14ac:dyDescent="0.35">
      <c r="A45" s="108" t="s">
        <v>1815</v>
      </c>
      <c r="B45" s="108" t="s">
        <v>1816</v>
      </c>
      <c r="C45" s="82" t="s">
        <v>59</v>
      </c>
      <c r="D45" s="82" t="s">
        <v>59</v>
      </c>
      <c r="F45" s="82" t="str">
        <f>VLOOKUP(B45,[6]Sheet1!B$1:C$220,2,FALSE)</f>
        <v>Document No. of a Reference Document</v>
      </c>
    </row>
    <row r="46" spans="1:6" x14ac:dyDescent="0.35">
      <c r="A46" s="108" t="s">
        <v>1817</v>
      </c>
      <c r="B46" s="108" t="s">
        <v>1818</v>
      </c>
      <c r="C46" s="82" t="s">
        <v>53</v>
      </c>
      <c r="D46" s="82" t="s">
        <v>53</v>
      </c>
      <c r="F46" s="82" t="str">
        <f>VLOOKUP(B46,[6]Sheet1!B$1:C$220,2,FALSE)</f>
        <v>Item of a Reference Document</v>
      </c>
    </row>
    <row r="47" spans="1:6" x14ac:dyDescent="0.35">
      <c r="A47" s="108" t="s">
        <v>2260</v>
      </c>
      <c r="B47" s="108" t="s">
        <v>2302</v>
      </c>
      <c r="C47" s="82" t="s">
        <v>53</v>
      </c>
      <c r="D47" s="82" t="s">
        <v>53</v>
      </c>
      <c r="F47" s="82" t="str">
        <f>VLOOKUP(B47,[6]Sheet1!B$1:C$220,2,FALSE)</f>
        <v>Material Document Year</v>
      </c>
    </row>
    <row r="48" spans="1:6" x14ac:dyDescent="0.35">
      <c r="A48" s="108" t="s">
        <v>2257</v>
      </c>
      <c r="B48" s="108" t="s">
        <v>2303</v>
      </c>
      <c r="C48" s="82" t="s">
        <v>59</v>
      </c>
      <c r="D48" s="82" t="s">
        <v>59</v>
      </c>
      <c r="F48" s="82" t="str">
        <f>VLOOKUP(B48,[6]Sheet1!B$1:C$220,2,FALSE)</f>
        <v>Number of Material Document</v>
      </c>
    </row>
    <row r="49" spans="1:6" x14ac:dyDescent="0.35">
      <c r="A49" s="108" t="s">
        <v>617</v>
      </c>
      <c r="B49" s="108" t="s">
        <v>2304</v>
      </c>
      <c r="C49" s="82" t="s">
        <v>53</v>
      </c>
      <c r="D49" s="82" t="s">
        <v>53</v>
      </c>
      <c r="F49" s="82" t="str">
        <f>VLOOKUP(B49,[6]Sheet1!B$1:C$220,2,FALSE)</f>
        <v>Item in Material Document</v>
      </c>
    </row>
    <row r="50" spans="1:6" x14ac:dyDescent="0.35">
      <c r="A50" s="108" t="s">
        <v>1848</v>
      </c>
      <c r="B50" s="108" t="s">
        <v>2305</v>
      </c>
      <c r="C50" s="82" t="s">
        <v>59</v>
      </c>
      <c r="D50" s="82" t="s">
        <v>59</v>
      </c>
      <c r="F50" s="82" t="str">
        <f>VLOOKUP(B50,[6]Sheet1!B$1:C$220,2,FALSE)</f>
        <v>"Delivery Completed" Indicator</v>
      </c>
    </row>
    <row r="51" spans="1:6" x14ac:dyDescent="0.35">
      <c r="A51" s="108" t="s">
        <v>2194</v>
      </c>
      <c r="B51" s="108" t="s">
        <v>2195</v>
      </c>
      <c r="C51" s="82" t="s">
        <v>59</v>
      </c>
      <c r="D51" s="82" t="s">
        <v>59</v>
      </c>
      <c r="F51" s="82" t="str">
        <f>VLOOKUP(B51,[6]Sheet1!B$1:C$220,2,FALSE)</f>
        <v>Item Text</v>
      </c>
    </row>
    <row r="52" spans="1:6" x14ac:dyDescent="0.35">
      <c r="A52" s="108" t="s">
        <v>1140</v>
      </c>
      <c r="B52" s="108" t="s">
        <v>1141</v>
      </c>
      <c r="C52" s="82" t="s">
        <v>59</v>
      </c>
      <c r="D52" s="82" t="s">
        <v>59</v>
      </c>
      <c r="F52" s="82" t="str">
        <f>VLOOKUP(B52,[6]Sheet1!B$1:C$220,2,FALSE)</f>
        <v>Equipment Number</v>
      </c>
    </row>
    <row r="53" spans="1:6" x14ac:dyDescent="0.35">
      <c r="A53" s="108" t="s">
        <v>2307</v>
      </c>
      <c r="B53" s="108" t="s">
        <v>2306</v>
      </c>
      <c r="C53" s="82" t="s">
        <v>141</v>
      </c>
      <c r="D53" s="82" t="s">
        <v>141</v>
      </c>
      <c r="F53" s="82" t="str">
        <f>VLOOKUP(B53,[6]Sheet1!B$1:C$220,2,FALSE)</f>
        <v>Goods recipient</v>
      </c>
    </row>
    <row r="54" spans="1:6" x14ac:dyDescent="0.35">
      <c r="A54" s="108" t="s">
        <v>1321</v>
      </c>
      <c r="B54" s="108" t="s">
        <v>1322</v>
      </c>
      <c r="C54" s="82" t="s">
        <v>59</v>
      </c>
      <c r="D54" s="82" t="s">
        <v>59</v>
      </c>
      <c r="F54" s="82" t="str">
        <f>VLOOKUP(B54,[6]Sheet1!B$1:C$220,2,FALSE)</f>
        <v>Unloading Point</v>
      </c>
    </row>
    <row r="55" spans="1:6" x14ac:dyDescent="0.35">
      <c r="A55" s="108" t="s">
        <v>85</v>
      </c>
      <c r="B55" s="108" t="s">
        <v>86</v>
      </c>
      <c r="C55" s="82" t="s">
        <v>59</v>
      </c>
      <c r="D55" s="82" t="s">
        <v>59</v>
      </c>
      <c r="F55" s="82" t="str">
        <f>VLOOKUP(B55,[6]Sheet1!B$1:C$220,2,FALSE)</f>
        <v>Business Area</v>
      </c>
    </row>
    <row r="56" spans="1:6" x14ac:dyDescent="0.35">
      <c r="A56" s="108" t="s">
        <v>161</v>
      </c>
      <c r="B56" s="108" t="s">
        <v>162</v>
      </c>
      <c r="C56" s="82" t="s">
        <v>163</v>
      </c>
      <c r="D56" s="82" t="s">
        <v>163</v>
      </c>
      <c r="F56" s="82" t="str">
        <f>VLOOKUP(B56,[6]Sheet1!B$1:C$220,2,FALSE)</f>
        <v>Controlling Area</v>
      </c>
    </row>
    <row r="57" spans="1:6" x14ac:dyDescent="0.35">
      <c r="A57" s="108" t="s">
        <v>1162</v>
      </c>
      <c r="B57" s="108" t="s">
        <v>1163</v>
      </c>
      <c r="C57" s="82" t="s">
        <v>59</v>
      </c>
      <c r="D57" s="82" t="s">
        <v>59</v>
      </c>
      <c r="F57" s="82" t="str">
        <f>VLOOKUP(B57,[6]Sheet1!B$1:C$220,2,FALSE)</f>
        <v>Trading partner's business area</v>
      </c>
    </row>
    <row r="58" spans="1:6" x14ac:dyDescent="0.35">
      <c r="A58" s="108" t="s">
        <v>2309</v>
      </c>
      <c r="B58" s="108" t="s">
        <v>2308</v>
      </c>
      <c r="C58" s="82" t="s">
        <v>59</v>
      </c>
      <c r="D58" s="82" t="s">
        <v>59</v>
      </c>
      <c r="F58" s="82" t="str">
        <f>VLOOKUP(B58,[6]Sheet1!B$1:C$220,2,FALSE)</f>
        <v>Clearing company code</v>
      </c>
    </row>
    <row r="59" spans="1:6" x14ac:dyDescent="0.35">
      <c r="A59" s="108" t="s">
        <v>142</v>
      </c>
      <c r="B59" s="108" t="s">
        <v>143</v>
      </c>
      <c r="C59" s="82" t="s">
        <v>59</v>
      </c>
      <c r="D59" s="82" t="s">
        <v>59</v>
      </c>
      <c r="F59" s="82" t="str">
        <f>VLOOKUP(B59,[6]Sheet1!B$1:C$220,2,FALSE)</f>
        <v>Cost Center</v>
      </c>
    </row>
    <row r="60" spans="1:6" x14ac:dyDescent="0.35">
      <c r="A60" s="108" t="s">
        <v>2311</v>
      </c>
      <c r="B60" s="108" t="s">
        <v>2310</v>
      </c>
      <c r="C60" s="82" t="s">
        <v>59</v>
      </c>
      <c r="D60" s="82" t="s">
        <v>59</v>
      </c>
      <c r="F60" s="82" t="str">
        <f>VLOOKUP(B60,[6]Sheet1!B$1:C$220,2,FALSE)</f>
        <v>Old: Project number : No longer used --&gt; PS_POSNR</v>
      </c>
    </row>
    <row r="61" spans="1:6" x14ac:dyDescent="0.35">
      <c r="A61" s="108" t="s">
        <v>230</v>
      </c>
      <c r="B61" s="108" t="s">
        <v>231</v>
      </c>
      <c r="C61" s="82" t="s">
        <v>59</v>
      </c>
      <c r="D61" s="82" t="s">
        <v>59</v>
      </c>
      <c r="F61" s="82" t="str">
        <f>VLOOKUP(B61,[6]Sheet1!B$1:C$220,2,FALSE)</f>
        <v>Order Number</v>
      </c>
    </row>
    <row r="62" spans="1:6" x14ac:dyDescent="0.35">
      <c r="A62" s="108" t="s">
        <v>2313</v>
      </c>
      <c r="B62" s="108" t="s">
        <v>2312</v>
      </c>
      <c r="C62" s="82" t="s">
        <v>59</v>
      </c>
      <c r="D62" s="82" t="s">
        <v>59</v>
      </c>
      <c r="F62" s="82" t="str">
        <f>VLOOKUP(B62,[6]Sheet1!B$1:C$220,2,FALSE)</f>
        <v>Main Asset Number</v>
      </c>
    </row>
    <row r="63" spans="1:6" x14ac:dyDescent="0.35">
      <c r="A63" s="108" t="s">
        <v>2315</v>
      </c>
      <c r="B63" s="108" t="s">
        <v>2314</v>
      </c>
      <c r="C63" s="82" t="s">
        <v>59</v>
      </c>
      <c r="D63" s="82" t="s">
        <v>59</v>
      </c>
      <c r="F63" s="82" t="str">
        <f>VLOOKUP(B63,[6]Sheet1!B$1:C$220,2,FALSE)</f>
        <v>Asset Subnumber</v>
      </c>
    </row>
    <row r="64" spans="1:6" x14ac:dyDescent="0.35">
      <c r="A64" s="108" t="s">
        <v>2317</v>
      </c>
      <c r="B64" s="108" t="s">
        <v>2316</v>
      </c>
      <c r="C64" s="82" t="s">
        <v>59</v>
      </c>
      <c r="D64" s="82" t="s">
        <v>59</v>
      </c>
      <c r="F64" s="82" t="str">
        <f>VLOOKUP(B64,[6]Sheet1!B$1:C$220,2,FALSE)</f>
        <v>Indicator: Statistical Posting to Cost Center</v>
      </c>
    </row>
    <row r="65" spans="1:6" x14ac:dyDescent="0.35">
      <c r="A65" s="108" t="s">
        <v>310</v>
      </c>
      <c r="B65" s="108" t="s">
        <v>2318</v>
      </c>
      <c r="C65" s="82" t="s">
        <v>59</v>
      </c>
      <c r="D65" s="82" t="s">
        <v>59</v>
      </c>
      <c r="F65" s="82" t="str">
        <f>VLOOKUP(B65,[6]Sheet1!B$1:C$220,2,FALSE)</f>
        <v>Indicator: Posting to Order Is Statistical</v>
      </c>
    </row>
    <row r="66" spans="1:6" x14ac:dyDescent="0.35">
      <c r="A66" s="108" t="s">
        <v>2320</v>
      </c>
      <c r="B66" s="108" t="s">
        <v>2319</v>
      </c>
      <c r="C66" s="82" t="s">
        <v>59</v>
      </c>
      <c r="D66" s="82" t="s">
        <v>59</v>
      </c>
      <c r="F66" s="82" t="str">
        <f>VLOOKUP(B66,[6]Sheet1!B$1:C$220,2,FALSE)</f>
        <v>Indicator: Posting to Project Is Statistical</v>
      </c>
    </row>
    <row r="67" spans="1:6" x14ac:dyDescent="0.35">
      <c r="A67" s="108" t="s">
        <v>1574</v>
      </c>
      <c r="B67" s="108" t="s">
        <v>2321</v>
      </c>
      <c r="C67" s="82" t="s">
        <v>59</v>
      </c>
      <c r="D67" s="82" t="s">
        <v>59</v>
      </c>
      <c r="F67" s="82" t="str">
        <f>VLOOKUP(B67,[6]Sheet1!B$1:C$220,2,FALSE)</f>
        <v>Indicator: Posting to Profitability Analysis Is Statistical</v>
      </c>
    </row>
    <row r="68" spans="1:6" x14ac:dyDescent="0.35">
      <c r="A68" s="108" t="s">
        <v>1813</v>
      </c>
      <c r="B68" s="108" t="s">
        <v>1956</v>
      </c>
      <c r="C68" s="82" t="s">
        <v>2261</v>
      </c>
      <c r="D68" s="82" t="s">
        <v>2261</v>
      </c>
      <c r="F68" s="82" t="str">
        <f>VLOOKUP(B68,[6]Sheet1!B$1:C$220,2,FALSE)</f>
        <v>Fiscal Year</v>
      </c>
    </row>
    <row r="69" spans="1:6" x14ac:dyDescent="0.35">
      <c r="A69" s="108" t="s">
        <v>2323</v>
      </c>
      <c r="B69" s="108" t="s">
        <v>2322</v>
      </c>
      <c r="C69" s="82" t="s">
        <v>59</v>
      </c>
      <c r="D69" s="82" t="s">
        <v>59</v>
      </c>
      <c r="F69" s="82" t="str">
        <f>VLOOKUP(B69,[6]Sheet1!B$1:C$220,2,FALSE)</f>
        <v>Allow Posting to Previous Period (Backposting)</v>
      </c>
    </row>
    <row r="70" spans="1:6" x14ac:dyDescent="0.35">
      <c r="A70" s="108" t="s">
        <v>2325</v>
      </c>
      <c r="B70" s="108" t="s">
        <v>2324</v>
      </c>
      <c r="C70" s="82" t="s">
        <v>59</v>
      </c>
      <c r="D70" s="82" t="s">
        <v>59</v>
      </c>
      <c r="F70" s="82" t="str">
        <f>VLOOKUP(B70,[6]Sheet1!B$1:C$220,2,FALSE)</f>
        <v>Indicator: post to previous year</v>
      </c>
    </row>
    <row r="71" spans="1:6" x14ac:dyDescent="0.35">
      <c r="A71" s="108" t="s">
        <v>1992</v>
      </c>
      <c r="B71" s="108" t="s">
        <v>1993</v>
      </c>
      <c r="C71" s="82" t="s">
        <v>74</v>
      </c>
      <c r="D71" s="82" t="s">
        <v>74</v>
      </c>
      <c r="F71" s="82" t="str">
        <f>VLOOKUP(B71,[6]Sheet1!B$1:C$220,2,FALSE)</f>
        <v>Company Code</v>
      </c>
    </row>
    <row r="72" spans="1:6" x14ac:dyDescent="0.35">
      <c r="A72" s="108" t="s">
        <v>1954</v>
      </c>
      <c r="B72" s="108" t="s">
        <v>1955</v>
      </c>
      <c r="C72" s="82" t="s">
        <v>59</v>
      </c>
      <c r="D72" s="82" t="s">
        <v>59</v>
      </c>
      <c r="F72" s="82" t="str">
        <f>VLOOKUP(B72,[6]Sheet1!B$1:C$220,2,FALSE)</f>
        <v>Accounting Document Number</v>
      </c>
    </row>
    <row r="73" spans="1:6" x14ac:dyDescent="0.35">
      <c r="A73" s="108" t="s">
        <v>1044</v>
      </c>
      <c r="B73" s="108" t="s">
        <v>2326</v>
      </c>
      <c r="C73" s="82" t="s">
        <v>53</v>
      </c>
      <c r="D73" s="82" t="s">
        <v>53</v>
      </c>
      <c r="F73" s="82" t="str">
        <f>VLOOKUP(B73,[6]Sheet1!B$1:C$220,2,FALSE)</f>
        <v>Number of Line Item Within Accounting Document</v>
      </c>
    </row>
    <row r="74" spans="1:6" x14ac:dyDescent="0.35">
      <c r="A74" s="108" t="s">
        <v>1954</v>
      </c>
      <c r="B74" s="108" t="s">
        <v>2327</v>
      </c>
      <c r="C74" s="82" t="s">
        <v>59</v>
      </c>
      <c r="D74" s="82" t="s">
        <v>59</v>
      </c>
      <c r="F74" s="82" t="str">
        <f>VLOOKUP(B74,[6]Sheet1!B$1:C$220,2,FALSE)</f>
        <v>Accounting Document Number</v>
      </c>
    </row>
    <row r="75" spans="1:6" x14ac:dyDescent="0.35">
      <c r="A75" s="108" t="s">
        <v>1044</v>
      </c>
      <c r="B75" s="108" t="s">
        <v>2328</v>
      </c>
      <c r="C75" s="82" t="s">
        <v>53</v>
      </c>
      <c r="D75" s="82" t="s">
        <v>53</v>
      </c>
      <c r="F75" s="82" t="str">
        <f>VLOOKUP(B75,[6]Sheet1!B$1:C$220,2,FALSE)</f>
        <v>Number of Line Item Within Accounting Document</v>
      </c>
    </row>
    <row r="76" spans="1:6" x14ac:dyDescent="0.35">
      <c r="A76" s="108" t="s">
        <v>1174</v>
      </c>
      <c r="B76" s="108" t="s">
        <v>1741</v>
      </c>
      <c r="C76" s="82" t="s">
        <v>53</v>
      </c>
      <c r="D76" s="82" t="s">
        <v>53</v>
      </c>
      <c r="F76" s="82" t="str">
        <f>VLOOKUP(B76,[6]Sheet1!B$1:C$220,2,FALSE)</f>
        <v>Number of reservation/dependent requirements</v>
      </c>
    </row>
    <row r="77" spans="1:6" x14ac:dyDescent="0.35">
      <c r="A77" s="108" t="s">
        <v>1044</v>
      </c>
      <c r="B77" s="108" t="s">
        <v>1742</v>
      </c>
      <c r="C77" s="82" t="s">
        <v>53</v>
      </c>
      <c r="D77" s="82" t="s">
        <v>53</v>
      </c>
      <c r="F77" s="82" t="str">
        <f>VLOOKUP(B77,[6]Sheet1!B$1:C$220,2,FALSE)</f>
        <v>Item Number of Reservation / Dependent Requirements</v>
      </c>
    </row>
    <row r="78" spans="1:6" x14ac:dyDescent="0.35">
      <c r="A78" s="108" t="s">
        <v>1807</v>
      </c>
      <c r="B78" s="108" t="s">
        <v>1808</v>
      </c>
      <c r="C78" s="82" t="s">
        <v>59</v>
      </c>
      <c r="D78" s="82" t="s">
        <v>59</v>
      </c>
      <c r="F78" s="82" t="str">
        <f>VLOOKUP(B78,[6]Sheet1!B$1:C$220,2,FALSE)</f>
        <v>Final issue for this reservation</v>
      </c>
    </row>
    <row r="79" spans="1:6" x14ac:dyDescent="0.35">
      <c r="A79" s="108" t="s">
        <v>840</v>
      </c>
      <c r="B79" s="108" t="s">
        <v>2329</v>
      </c>
      <c r="C79" s="126">
        <v>0</v>
      </c>
      <c r="D79" s="126">
        <v>0</v>
      </c>
      <c r="F79" s="82" t="str">
        <f>VLOOKUP(B79,[6]Sheet1!B$1:C$220,2,FALSE)</f>
        <v>Quantity</v>
      </c>
    </row>
    <row r="80" spans="1:6" x14ac:dyDescent="0.35">
      <c r="A80" s="108" t="s">
        <v>2331</v>
      </c>
      <c r="B80" s="108" t="s">
        <v>2330</v>
      </c>
      <c r="C80" s="82" t="s">
        <v>738</v>
      </c>
      <c r="D80" s="82" t="s">
        <v>738</v>
      </c>
      <c r="F80" s="82" t="str">
        <f>VLOOKUP(B80,[6]Sheet1!B$1:C$220,2,FALSE)</f>
        <v>Transaction/event is relevant to statistics</v>
      </c>
    </row>
    <row r="81" spans="1:6" x14ac:dyDescent="0.35">
      <c r="A81" s="108" t="s">
        <v>1777</v>
      </c>
      <c r="B81" s="108" t="s">
        <v>1778</v>
      </c>
      <c r="C81" s="82" t="s">
        <v>59</v>
      </c>
      <c r="D81" s="82" t="s">
        <v>59</v>
      </c>
      <c r="F81" s="82" t="str">
        <f>VLOOKUP(B81,[6]Sheet1!B$1:C$220,2,FALSE)</f>
        <v>Receiving/Issuing Material</v>
      </c>
    </row>
    <row r="82" spans="1:6" x14ac:dyDescent="0.35">
      <c r="A82" s="108" t="s">
        <v>1430</v>
      </c>
      <c r="B82" s="108" t="s">
        <v>1779</v>
      </c>
      <c r="C82" s="82" t="s">
        <v>59</v>
      </c>
      <c r="D82" s="82" t="s">
        <v>59</v>
      </c>
      <c r="F82" s="82" t="str">
        <f>VLOOKUP(B82,[6]Sheet1!B$1:C$220,2,FALSE)</f>
        <v>Receiving plant/issuing plant</v>
      </c>
    </row>
    <row r="83" spans="1:6" x14ac:dyDescent="0.35">
      <c r="A83" s="108" t="s">
        <v>1780</v>
      </c>
      <c r="B83" s="108" t="s">
        <v>1781</v>
      </c>
      <c r="C83" s="82" t="s">
        <v>59</v>
      </c>
      <c r="D83" s="82" t="s">
        <v>59</v>
      </c>
      <c r="F83" s="82" t="str">
        <f>VLOOKUP(B83,[6]Sheet1!B$1:C$220,2,FALSE)</f>
        <v>Receiving/issuing storage location</v>
      </c>
    </row>
    <row r="84" spans="1:6" x14ac:dyDescent="0.35">
      <c r="A84" s="108" t="s">
        <v>1782</v>
      </c>
      <c r="B84" s="108" t="s">
        <v>1783</v>
      </c>
      <c r="C84" s="82" t="s">
        <v>59</v>
      </c>
      <c r="D84" s="82" t="s">
        <v>59</v>
      </c>
      <c r="F84" s="82" t="str">
        <f>VLOOKUP(B84,[6]Sheet1!B$1:C$220,2,FALSE)</f>
        <v>Receiving/Issuing Batch</v>
      </c>
    </row>
    <row r="85" spans="1:6" x14ac:dyDescent="0.35">
      <c r="A85" s="108" t="s">
        <v>2333</v>
      </c>
      <c r="B85" s="108" t="s">
        <v>2332</v>
      </c>
      <c r="C85" s="82" t="s">
        <v>59</v>
      </c>
      <c r="D85" s="82" t="s">
        <v>59</v>
      </c>
      <c r="F85" s="82" t="str">
        <f>VLOOKUP(B85,[6]Sheet1!B$1:C$220,2,FALSE)</f>
        <v>Status of Transfer Batch</v>
      </c>
    </row>
    <row r="86" spans="1:6" x14ac:dyDescent="0.35">
      <c r="A86" s="108" t="s">
        <v>1447</v>
      </c>
      <c r="B86" s="108" t="s">
        <v>2334</v>
      </c>
      <c r="C86" s="82" t="s">
        <v>59</v>
      </c>
      <c r="D86" s="82" t="s">
        <v>59</v>
      </c>
      <c r="F86" s="82" t="str">
        <f>VLOOKUP(B86,[6]Sheet1!B$1:C$220,2,FALSE)</f>
        <v>Status key of transfer batch</v>
      </c>
    </row>
    <row r="87" spans="1:6" x14ac:dyDescent="0.35">
      <c r="A87" s="108" t="s">
        <v>798</v>
      </c>
      <c r="B87" s="108" t="s">
        <v>1784</v>
      </c>
      <c r="C87" s="82" t="s">
        <v>59</v>
      </c>
      <c r="D87" s="82" t="s">
        <v>59</v>
      </c>
      <c r="F87" s="82" t="str">
        <f>VLOOKUP(B87,[6]Sheet1!B$1:C$220,2,FALSE)</f>
        <v>Valuation Type of Transfer Batch</v>
      </c>
    </row>
    <row r="88" spans="1:6" x14ac:dyDescent="0.35">
      <c r="A88" s="108" t="s">
        <v>1785</v>
      </c>
      <c r="B88" s="108" t="s">
        <v>1786</v>
      </c>
      <c r="C88" s="82" t="s">
        <v>59</v>
      </c>
      <c r="D88" s="82" t="s">
        <v>59</v>
      </c>
      <c r="F88" s="82" t="str">
        <f>VLOOKUP(B88,[6]Sheet1!B$1:C$220,2,FALSE)</f>
        <v>Special stock indicator for physical stock transfer</v>
      </c>
    </row>
    <row r="89" spans="1:6" x14ac:dyDescent="0.35">
      <c r="A89" s="108" t="s">
        <v>1737</v>
      </c>
      <c r="B89" s="108" t="s">
        <v>1738</v>
      </c>
      <c r="C89" s="82" t="s">
        <v>970</v>
      </c>
      <c r="D89" s="82" t="s">
        <v>970</v>
      </c>
      <c r="F89" s="82" t="str">
        <f>VLOOKUP(B89,[6]Sheet1!B$1:C$220,2,FALSE)</f>
        <v>Movement Indicator</v>
      </c>
    </row>
    <row r="90" spans="1:6" x14ac:dyDescent="0.35">
      <c r="A90" s="108" t="s">
        <v>861</v>
      </c>
      <c r="B90" s="108" t="s">
        <v>862</v>
      </c>
      <c r="C90" s="82" t="s">
        <v>800</v>
      </c>
      <c r="D90" s="82" t="s">
        <v>800</v>
      </c>
      <c r="F90" s="82" t="str">
        <f>VLOOKUP(B90,[6]Sheet1!B$1:C$220,2,FALSE)</f>
        <v>Consumption posting</v>
      </c>
    </row>
    <row r="91" spans="1:6" x14ac:dyDescent="0.35">
      <c r="A91" s="108" t="s">
        <v>2336</v>
      </c>
      <c r="B91" s="108" t="s">
        <v>2335</v>
      </c>
      <c r="C91" s="82" t="s">
        <v>59</v>
      </c>
      <c r="D91" s="82" t="s">
        <v>59</v>
      </c>
      <c r="F91" s="82" t="str">
        <f>VLOOKUP(B91,[6]Sheet1!B$1:C$220,2,FALSE)</f>
        <v>Receipt Indicator</v>
      </c>
    </row>
    <row r="92" spans="1:6" x14ac:dyDescent="0.35">
      <c r="A92" s="108" t="s">
        <v>2338</v>
      </c>
      <c r="B92" s="108" t="s">
        <v>2337</v>
      </c>
      <c r="C92" s="82" t="s">
        <v>59</v>
      </c>
      <c r="D92" s="82" t="s">
        <v>59</v>
      </c>
      <c r="F92" s="82" t="str">
        <f>VLOOKUP(B92,[6]Sheet1!B$1:C$220,2,FALSE)</f>
        <v>Goods Receipt, Non-Valuated</v>
      </c>
    </row>
    <row r="93" spans="1:6" x14ac:dyDescent="0.35">
      <c r="A93" s="109" t="s">
        <v>2340</v>
      </c>
      <c r="B93" s="108" t="s">
        <v>2339</v>
      </c>
      <c r="C93" s="125">
        <v>0</v>
      </c>
      <c r="D93" s="125">
        <v>0</v>
      </c>
      <c r="F93" s="82" t="str">
        <f>VLOOKUP(B93,[6]Sheet1!B$1:C$220,2,FALSE)</f>
        <v>WMS Number of pallets</v>
      </c>
    </row>
    <row r="94" spans="1:6" x14ac:dyDescent="0.35">
      <c r="A94" s="108" t="s">
        <v>1384</v>
      </c>
      <c r="B94" s="108" t="s">
        <v>1385</v>
      </c>
      <c r="C94" s="82" t="s">
        <v>59</v>
      </c>
      <c r="D94" s="82" t="s">
        <v>59</v>
      </c>
      <c r="F94" s="82" t="str">
        <f>VLOOKUP(B94,[6]Sheet1!B$1:C$220,2,FALSE)</f>
        <v>Warehouse Number / Warehouse Complex</v>
      </c>
    </row>
    <row r="95" spans="1:6" x14ac:dyDescent="0.35">
      <c r="A95" s="108" t="s">
        <v>1673</v>
      </c>
      <c r="B95" s="108" t="s">
        <v>1674</v>
      </c>
      <c r="C95" s="82" t="s">
        <v>59</v>
      </c>
      <c r="D95" s="82" t="s">
        <v>59</v>
      </c>
      <c r="F95" s="82" t="str">
        <f>VLOOKUP(B95,[6]Sheet1!B$1:C$220,2,FALSE)</f>
        <v>Storage Type</v>
      </c>
    </row>
    <row r="96" spans="1:6" x14ac:dyDescent="0.35">
      <c r="A96" s="108" t="s">
        <v>1675</v>
      </c>
      <c r="B96" s="108" t="s">
        <v>1676</v>
      </c>
      <c r="C96" s="82" t="s">
        <v>59</v>
      </c>
      <c r="D96" s="82" t="s">
        <v>59</v>
      </c>
      <c r="F96" s="82" t="str">
        <f>VLOOKUP(B96,[6]Sheet1!B$1:C$220,2,FALSE)</f>
        <v>Storage Bin</v>
      </c>
    </row>
    <row r="97" spans="1:6" x14ac:dyDescent="0.35">
      <c r="A97" s="108" t="s">
        <v>844</v>
      </c>
      <c r="B97" s="108" t="s">
        <v>1775</v>
      </c>
      <c r="C97" s="82" t="s">
        <v>59</v>
      </c>
      <c r="D97" s="82" t="s">
        <v>59</v>
      </c>
      <c r="F97" s="82" t="str">
        <f>VLOOKUP(B97,[6]Sheet1!B$1:C$220,2,FALSE)</f>
        <v>Stock Category in the Warehouse Management System</v>
      </c>
    </row>
    <row r="98" spans="1:6" x14ac:dyDescent="0.35">
      <c r="A98" s="108" t="s">
        <v>1677</v>
      </c>
      <c r="B98" s="108" t="s">
        <v>1678</v>
      </c>
      <c r="C98" s="82" t="s">
        <v>53</v>
      </c>
      <c r="D98" s="82" t="s">
        <v>53</v>
      </c>
      <c r="F98" s="82" t="str">
        <f>VLOOKUP(B98,[6]Sheet1!B$1:C$220,2,FALSE)</f>
        <v>Movement Type for Warehouse Management</v>
      </c>
    </row>
    <row r="99" spans="1:6" x14ac:dyDescent="0.35">
      <c r="A99" s="108" t="s">
        <v>2342</v>
      </c>
      <c r="B99" s="108" t="s">
        <v>2341</v>
      </c>
      <c r="C99" s="82" t="s">
        <v>53</v>
      </c>
      <c r="D99" s="82" t="s">
        <v>53</v>
      </c>
      <c r="F99" s="82" t="str">
        <f>VLOOKUP(B99,[6]Sheet1!B$1:C$220,2,FALSE)</f>
        <v>Transfer Requirement Number</v>
      </c>
    </row>
    <row r="100" spans="1:6" x14ac:dyDescent="0.35">
      <c r="A100" s="108" t="s">
        <v>617</v>
      </c>
      <c r="B100" s="108" t="s">
        <v>2343</v>
      </c>
      <c r="C100" s="82" t="s">
        <v>53</v>
      </c>
      <c r="D100" s="82" t="s">
        <v>53</v>
      </c>
      <c r="F100" s="82" t="str">
        <f>VLOOKUP(B100,[6]Sheet1!B$1:C$220,2,FALSE)</f>
        <v>Transfer Requirement Item</v>
      </c>
    </row>
    <row r="101" spans="1:6" x14ac:dyDescent="0.35">
      <c r="A101" s="108" t="s">
        <v>2345</v>
      </c>
      <c r="B101" s="108" t="s">
        <v>2344</v>
      </c>
      <c r="C101" s="82" t="s">
        <v>59</v>
      </c>
      <c r="D101" s="82" t="s">
        <v>59</v>
      </c>
      <c r="F101" s="82" t="str">
        <f>VLOOKUP(B101,[6]Sheet1!B$1:C$220,2,FALSE)</f>
        <v>Indicator: posting in warehouse management system</v>
      </c>
    </row>
    <row r="102" spans="1:6" x14ac:dyDescent="0.35">
      <c r="A102" s="108" t="s">
        <v>2347</v>
      </c>
      <c r="B102" s="108" t="s">
        <v>2346</v>
      </c>
      <c r="C102" s="82" t="s">
        <v>59</v>
      </c>
      <c r="D102" s="82" t="s">
        <v>59</v>
      </c>
      <c r="F102" s="82" t="str">
        <f>VLOOKUP(B102,[6]Sheet1!B$1:C$220,2,FALSE)</f>
        <v>Ind: interim storage posting for source stor.type and bin</v>
      </c>
    </row>
    <row r="103" spans="1:6" x14ac:dyDescent="0.35">
      <c r="A103" s="108" t="s">
        <v>2347</v>
      </c>
      <c r="B103" s="108" t="s">
        <v>2348</v>
      </c>
      <c r="C103" s="82" t="s">
        <v>59</v>
      </c>
      <c r="D103" s="82" t="s">
        <v>59</v>
      </c>
      <c r="F103" s="82" t="str">
        <f>VLOOKUP(B103,[6]Sheet1!B$1:C$220,2,FALSE)</f>
        <v>Ind.: interim storage posting for dest.stor.type and bin</v>
      </c>
    </row>
    <row r="104" spans="1:6" x14ac:dyDescent="0.35">
      <c r="A104" s="108" t="s">
        <v>2350</v>
      </c>
      <c r="B104" s="108" t="s">
        <v>2349</v>
      </c>
      <c r="C104" s="82" t="s">
        <v>59</v>
      </c>
      <c r="D104" s="82" t="s">
        <v>59</v>
      </c>
      <c r="F104" s="82" t="str">
        <f>VLOOKUP(B104,[6]Sheet1!B$1:C$220,2,FALSE)</f>
        <v>Indicator: dynamic storage bin</v>
      </c>
    </row>
    <row r="105" spans="1:6" x14ac:dyDescent="0.35">
      <c r="A105" s="108" t="s">
        <v>2352</v>
      </c>
      <c r="B105" s="108" t="s">
        <v>2351</v>
      </c>
      <c r="C105" s="82" t="s">
        <v>53</v>
      </c>
      <c r="D105" s="82" t="s">
        <v>53</v>
      </c>
      <c r="F105" s="82" t="str">
        <f>VLOOKUP(B105,[6]Sheet1!B$1:C$220,2,FALSE)</f>
        <v>Posting Change Number</v>
      </c>
    </row>
    <row r="106" spans="1:6" x14ac:dyDescent="0.35">
      <c r="A106" s="108" t="s">
        <v>334</v>
      </c>
      <c r="B106" s="108" t="s">
        <v>2353</v>
      </c>
      <c r="C106" s="82" t="s">
        <v>59</v>
      </c>
      <c r="D106" s="82" t="s">
        <v>59</v>
      </c>
      <c r="F106" s="82" t="str">
        <f>VLOOKUP(B106,[6]Sheet1!B$1:C$220,2,FALSE)</f>
        <v>Transfer Priority</v>
      </c>
    </row>
    <row r="107" spans="1:6" x14ac:dyDescent="0.35">
      <c r="A107" s="108" t="s">
        <v>2355</v>
      </c>
      <c r="B107" s="108" t="s">
        <v>2354</v>
      </c>
      <c r="C107" s="82" t="s">
        <v>53</v>
      </c>
      <c r="D107" s="82" t="s">
        <v>53</v>
      </c>
      <c r="F107" s="82" t="str">
        <f>VLOOKUP(B107,[6]Sheet1!B$1:C$220,2,FALSE)</f>
        <v>Transfer Order Number</v>
      </c>
    </row>
    <row r="108" spans="1:6" x14ac:dyDescent="0.35">
      <c r="A108" s="108" t="s">
        <v>2357</v>
      </c>
      <c r="B108" s="108" t="s">
        <v>2356</v>
      </c>
      <c r="C108" s="82" t="s">
        <v>53</v>
      </c>
      <c r="D108" s="82" t="s">
        <v>53</v>
      </c>
      <c r="F108" s="82" t="str">
        <f>VLOOKUP(B108,[6]Sheet1!B$1:C$220,2,FALSE)</f>
        <v>Number of GR/GI Slips to Be Printed</v>
      </c>
    </row>
    <row r="109" spans="1:6" x14ac:dyDescent="0.35">
      <c r="A109" s="108" t="s">
        <v>2358</v>
      </c>
      <c r="B109" s="108" t="s">
        <v>1820</v>
      </c>
      <c r="C109" s="82" t="s">
        <v>53</v>
      </c>
      <c r="D109" s="82" t="s">
        <v>53</v>
      </c>
      <c r="F109" s="82" t="str">
        <f>VLOOKUP(B109,[6]Sheet1!B$1:C$220,2,FALSE)</f>
        <v>Reason for Movement</v>
      </c>
    </row>
    <row r="110" spans="1:6" x14ac:dyDescent="0.35">
      <c r="A110" s="108" t="s">
        <v>2360</v>
      </c>
      <c r="B110" s="108" t="s">
        <v>2359</v>
      </c>
      <c r="C110" s="82" t="s">
        <v>59</v>
      </c>
      <c r="D110" s="82" t="s">
        <v>59</v>
      </c>
      <c r="F110" s="82" t="str">
        <f>VLOOKUP(B110,[6]Sheet1!B$1:C$220,2,FALSE)</f>
        <v>Shipping Instructions</v>
      </c>
    </row>
    <row r="111" spans="1:6" x14ac:dyDescent="0.35">
      <c r="A111" s="108" t="s">
        <v>2362</v>
      </c>
      <c r="B111" s="108" t="s">
        <v>2361</v>
      </c>
      <c r="C111" s="82" t="s">
        <v>59</v>
      </c>
      <c r="D111" s="82" t="s">
        <v>59</v>
      </c>
      <c r="F111" s="82" t="str">
        <f>VLOOKUP(B111,[6]Sheet1!B$1:C$220,2,FALSE)</f>
        <v>Compliance with Shipping Instructions</v>
      </c>
    </row>
    <row r="112" spans="1:6" x14ac:dyDescent="0.35">
      <c r="A112" s="108" t="s">
        <v>2364</v>
      </c>
      <c r="B112" s="108" t="s">
        <v>2363</v>
      </c>
      <c r="C112" s="82" t="s">
        <v>59</v>
      </c>
      <c r="D112" s="82" t="s">
        <v>59</v>
      </c>
      <c r="F112" s="82" t="str">
        <f>VLOOKUP(B112,[6]Sheet1!B$1:C$220,2,FALSE)</f>
        <v>Internal Key for Real Estate Object</v>
      </c>
    </row>
    <row r="113" spans="1:6" x14ac:dyDescent="0.35">
      <c r="A113" s="108" t="s">
        <v>2366</v>
      </c>
      <c r="B113" s="108" t="s">
        <v>2365</v>
      </c>
      <c r="C113" s="82" t="s">
        <v>59</v>
      </c>
      <c r="D113" s="82" t="s">
        <v>59</v>
      </c>
      <c r="F113" s="82" t="str">
        <f>VLOOKUP(B113,[6]Sheet1!B$1:C$220,2,FALSE)</f>
        <v>Cost Object</v>
      </c>
    </row>
    <row r="114" spans="1:6" x14ac:dyDescent="0.35">
      <c r="A114" s="108" t="s">
        <v>848</v>
      </c>
      <c r="B114" s="108" t="s">
        <v>849</v>
      </c>
      <c r="C114" s="82" t="s">
        <v>2367</v>
      </c>
      <c r="D114" s="82" t="s">
        <v>2368</v>
      </c>
      <c r="F114" s="82" t="str">
        <f>VLOOKUP(B114,[6]Sheet1!B$1:C$220,2,FALSE)</f>
        <v>Profitability Segment Number (CO-PA)</v>
      </c>
    </row>
    <row r="115" spans="1:6" x14ac:dyDescent="0.35">
      <c r="A115" s="108" t="s">
        <v>827</v>
      </c>
      <c r="B115" s="108" t="s">
        <v>828</v>
      </c>
      <c r="C115" s="82" t="s">
        <v>829</v>
      </c>
      <c r="D115" s="82" t="s">
        <v>829</v>
      </c>
      <c r="F115" s="82" t="str">
        <f>VLOOKUP(B115,[6]Sheet1!B$1:C$220,2,FALSE)</f>
        <v>Profit Center</v>
      </c>
    </row>
    <row r="116" spans="1:6" x14ac:dyDescent="0.35">
      <c r="A116" s="109" t="s">
        <v>164</v>
      </c>
      <c r="B116" s="108" t="s">
        <v>165</v>
      </c>
      <c r="C116" s="82" t="s">
        <v>53</v>
      </c>
      <c r="D116" s="82" t="s">
        <v>53</v>
      </c>
      <c r="F116" s="82" t="str">
        <f>VLOOKUP(B116,[6]Sheet1!B$1:C$220,2,FALSE)</f>
        <v>Work Breakdown Structure Element (WBS Element)</v>
      </c>
    </row>
    <row r="117" spans="1:6" x14ac:dyDescent="0.35">
      <c r="A117" s="108" t="s">
        <v>2370</v>
      </c>
      <c r="B117" s="108" t="s">
        <v>2369</v>
      </c>
      <c r="C117" s="82" t="s">
        <v>59</v>
      </c>
      <c r="D117" s="82" t="s">
        <v>59</v>
      </c>
      <c r="F117" s="82" t="str">
        <f>VLOOKUP(B117,[6]Sheet1!B$1:C$220,2,FALSE)</f>
        <v>Network Number for Account Assignment</v>
      </c>
    </row>
    <row r="118" spans="1:6" ht="26.25" x14ac:dyDescent="0.35">
      <c r="A118" s="109" t="s">
        <v>1074</v>
      </c>
      <c r="B118" s="108" t="s">
        <v>2223</v>
      </c>
      <c r="C118" s="82" t="s">
        <v>53</v>
      </c>
      <c r="D118" s="82" t="s">
        <v>53</v>
      </c>
      <c r="F118" s="82" t="str">
        <f>VLOOKUP(B118,[6]Sheet1!B$1:C$220,2,FALSE)</f>
        <v>Routing number of operations in the order</v>
      </c>
    </row>
    <row r="119" spans="1:6" x14ac:dyDescent="0.35">
      <c r="A119" s="108" t="s">
        <v>922</v>
      </c>
      <c r="B119" s="108" t="s">
        <v>2224</v>
      </c>
      <c r="C119" s="82" t="s">
        <v>53</v>
      </c>
      <c r="D119" s="82" t="s">
        <v>53</v>
      </c>
      <c r="F119" s="82" t="str">
        <f>VLOOKUP(B119,[6]Sheet1!B$1:C$220,2,FALSE)</f>
        <v>Internal counter</v>
      </c>
    </row>
    <row r="120" spans="1:6" x14ac:dyDescent="0.35">
      <c r="A120" s="109" t="s">
        <v>1685</v>
      </c>
      <c r="B120" s="108" t="s">
        <v>2371</v>
      </c>
      <c r="C120" s="82" t="s">
        <v>53</v>
      </c>
      <c r="D120" s="82" t="s">
        <v>53</v>
      </c>
      <c r="F120" s="82" t="str">
        <f>VLOOKUP(B120,[6]Sheet1!B$1:C$220,2,FALSE)</f>
        <v>Order item number</v>
      </c>
    </row>
    <row r="121" spans="1:6" x14ac:dyDescent="0.35">
      <c r="A121" s="108" t="s">
        <v>2373</v>
      </c>
      <c r="B121" s="108" t="s">
        <v>2372</v>
      </c>
      <c r="C121" s="82" t="s">
        <v>59</v>
      </c>
      <c r="D121" s="82" t="s">
        <v>59</v>
      </c>
      <c r="F121" s="82" t="str">
        <f>VLOOKUP(B121,[6]Sheet1!B$1:C$220,2,FALSE)</f>
        <v>Partner account number</v>
      </c>
    </row>
    <row r="122" spans="1:6" x14ac:dyDescent="0.35">
      <c r="A122" s="108" t="s">
        <v>1691</v>
      </c>
      <c r="B122" s="108" t="s">
        <v>1692</v>
      </c>
      <c r="C122" s="82" t="s">
        <v>59</v>
      </c>
      <c r="D122" s="82" t="s">
        <v>59</v>
      </c>
      <c r="F122" s="82" t="str">
        <f>VLOOKUP(B122,[6]Sheet1!B$1:C$220,2,FALSE)</f>
        <v>Commitment Item</v>
      </c>
    </row>
    <row r="123" spans="1:6" x14ac:dyDescent="0.35">
      <c r="A123" s="108" t="s">
        <v>1805</v>
      </c>
      <c r="B123" s="108" t="s">
        <v>2374</v>
      </c>
      <c r="C123" s="82" t="s">
        <v>2375</v>
      </c>
      <c r="D123" s="82" t="s">
        <v>2375</v>
      </c>
      <c r="F123" s="82" t="str">
        <f>VLOOKUP(B123,[6]Sheet1!B$1:C$220,2,FALSE)</f>
        <v>G/L Account Number</v>
      </c>
    </row>
    <row r="124" spans="1:6" x14ac:dyDescent="0.35">
      <c r="A124" s="108" t="s">
        <v>2377</v>
      </c>
      <c r="B124" s="108" t="s">
        <v>2376</v>
      </c>
      <c r="C124" s="126">
        <v>0</v>
      </c>
      <c r="D124" s="126">
        <v>0</v>
      </c>
      <c r="F124" s="82" t="str">
        <f>VLOOKUP(B124,[6]Sheet1!B$1:C$220,2,FALSE)</f>
        <v>Goods receipt quantity in order unit</v>
      </c>
    </row>
    <row r="125" spans="1:6" x14ac:dyDescent="0.35">
      <c r="A125" s="108" t="s">
        <v>2379</v>
      </c>
      <c r="B125" s="108" t="s">
        <v>2378</v>
      </c>
      <c r="C125" s="82" t="s">
        <v>59</v>
      </c>
      <c r="D125" s="82" t="s">
        <v>59</v>
      </c>
      <c r="F125" s="82" t="str">
        <f>VLOOKUP(B125,[6]Sheet1!B$1:C$220,2,FALSE)</f>
        <v>Purchase Order Unit of Measure</v>
      </c>
    </row>
    <row r="126" spans="1:6" x14ac:dyDescent="0.35">
      <c r="A126" s="108" t="s">
        <v>2381</v>
      </c>
      <c r="B126" s="108" t="s">
        <v>2380</v>
      </c>
      <c r="C126" s="82" t="s">
        <v>59</v>
      </c>
      <c r="D126" s="82" t="s">
        <v>59</v>
      </c>
      <c r="F126" s="82" t="str">
        <f>VLOOKUP(B126,[6]Sheet1!B$1:C$220,2,FALSE)</f>
        <v>Reversal of GR allowed for GR-based IV despite invoice</v>
      </c>
    </row>
    <row r="127" spans="1:6" x14ac:dyDescent="0.35">
      <c r="A127" s="108" t="s">
        <v>2383</v>
      </c>
      <c r="B127" s="108" t="s">
        <v>2382</v>
      </c>
      <c r="C127" s="82" t="s">
        <v>59</v>
      </c>
      <c r="D127" s="82" t="s">
        <v>59</v>
      </c>
      <c r="F127" s="82" t="str">
        <f>VLOOKUP(B127,[6]Sheet1!B$1:C$220,2,FALSE)</f>
        <v>Supplier to be Supplied/Who is to Receive Delivery</v>
      </c>
    </row>
    <row r="128" spans="1:6" ht="26.25" x14ac:dyDescent="0.35">
      <c r="A128" s="109" t="s">
        <v>1825</v>
      </c>
      <c r="B128" s="108" t="s">
        <v>1826</v>
      </c>
      <c r="C128" s="113">
        <v>0</v>
      </c>
      <c r="D128" s="113">
        <v>0</v>
      </c>
      <c r="F128" s="82" t="str">
        <f>VLOOKUP(B128,[6]Sheet1!B$1:C$220,2,FALSE)</f>
        <v>Externally Entered Posting Amount in Local Currency</v>
      </c>
    </row>
    <row r="129" spans="1:6" x14ac:dyDescent="0.35">
      <c r="A129" s="109" t="s">
        <v>2385</v>
      </c>
      <c r="B129" s="108" t="s">
        <v>2384</v>
      </c>
      <c r="C129" s="113">
        <v>0</v>
      </c>
      <c r="D129" s="113">
        <v>0</v>
      </c>
      <c r="F129" s="82" t="str">
        <f>VLOOKUP(B129,[6]Sheet1!B$1:C$220,2,FALSE)</f>
        <v>Value at Sales Prices Including Value-Added Tax</v>
      </c>
    </row>
    <row r="130" spans="1:6" x14ac:dyDescent="0.35">
      <c r="A130" s="108" t="s">
        <v>966</v>
      </c>
      <c r="B130" s="108" t="s">
        <v>1722</v>
      </c>
      <c r="C130" s="82" t="s">
        <v>59</v>
      </c>
      <c r="D130" s="82" t="s">
        <v>59</v>
      </c>
      <c r="F130" s="82" t="str">
        <f>VLOOKUP(B130,[6]Sheet1!B$1:C$220,2,FALSE)</f>
        <v>Promotion</v>
      </c>
    </row>
    <row r="131" spans="1:6" x14ac:dyDescent="0.35">
      <c r="A131" s="108" t="s">
        <v>2387</v>
      </c>
      <c r="B131" s="108" t="s">
        <v>2386</v>
      </c>
      <c r="C131" s="82" t="s">
        <v>53</v>
      </c>
      <c r="D131" s="82" t="s">
        <v>53</v>
      </c>
      <c r="F131" s="82" t="str">
        <f>VLOOKUP(B131,[6]Sheet1!B$1:C$220,2,FALSE)</f>
        <v>Sequential Number of Account Assignment</v>
      </c>
    </row>
    <row r="132" spans="1:6" x14ac:dyDescent="0.35">
      <c r="A132" s="108" t="s">
        <v>1811</v>
      </c>
      <c r="B132" s="108" t="s">
        <v>1812</v>
      </c>
      <c r="C132" s="111"/>
      <c r="D132" s="111"/>
      <c r="F132" s="82" t="str">
        <f>VLOOKUP(B132,[6]Sheet1!B$1:C$220,2,FALSE)</f>
        <v>Shelf Life Expiration or Best-Before Date</v>
      </c>
    </row>
    <row r="133" spans="1:6" x14ac:dyDescent="0.35">
      <c r="A133" s="108" t="s">
        <v>880</v>
      </c>
      <c r="B133" s="108" t="s">
        <v>881</v>
      </c>
      <c r="C133" s="82" t="s">
        <v>53</v>
      </c>
      <c r="D133" s="82" t="s">
        <v>53</v>
      </c>
      <c r="F133" s="82" t="str">
        <f>VLOOKUP(B133,[6]Sheet1!B$1:C$220,2,FALSE)</f>
        <v>Internal object number of the batch classification</v>
      </c>
    </row>
    <row r="134" spans="1:6" x14ac:dyDescent="0.35">
      <c r="A134" s="108" t="s">
        <v>1829</v>
      </c>
      <c r="B134" s="108" t="s">
        <v>1830</v>
      </c>
      <c r="C134" s="113">
        <v>0</v>
      </c>
      <c r="D134" s="113">
        <v>0</v>
      </c>
      <c r="F134" s="82" t="str">
        <f>VLOOKUP(B134,[6]Sheet1!B$1:C$220,2,FALSE)</f>
        <v>Externally Entered Sales Value in Local Currency</v>
      </c>
    </row>
    <row r="135" spans="1:6" x14ac:dyDescent="0.35">
      <c r="A135" s="108" t="s">
        <v>2249</v>
      </c>
      <c r="B135" s="108" t="s">
        <v>2250</v>
      </c>
      <c r="C135" s="82" t="s">
        <v>829</v>
      </c>
      <c r="D135" s="82" t="s">
        <v>829</v>
      </c>
      <c r="F135" s="82" t="str">
        <f>VLOOKUP(B135,[6]Sheet1!B$1:C$220,2,FALSE)</f>
        <v>Partner Profit Center</v>
      </c>
    </row>
    <row r="136" spans="1:6" x14ac:dyDescent="0.35">
      <c r="A136" s="108" t="s">
        <v>1743</v>
      </c>
      <c r="B136" s="108" t="s">
        <v>1744</v>
      </c>
      <c r="C136" s="82" t="s">
        <v>59</v>
      </c>
      <c r="D136" s="82" t="s">
        <v>59</v>
      </c>
      <c r="F136" s="82" t="str">
        <f>VLOOKUP(B136,[6]Sheet1!B$1:C$220,2,FALSE)</f>
        <v>Record type</v>
      </c>
    </row>
    <row r="137" spans="1:6" x14ac:dyDescent="0.35">
      <c r="A137" s="108" t="s">
        <v>1128</v>
      </c>
      <c r="B137" s="108" t="s">
        <v>1693</v>
      </c>
      <c r="C137" s="82" t="s">
        <v>59</v>
      </c>
      <c r="D137" s="82" t="s">
        <v>59</v>
      </c>
      <c r="F137" s="82" t="str">
        <f>VLOOKUP(B137,[6]Sheet1!B$1:C$220,2,FALSE)</f>
        <v>Fund</v>
      </c>
    </row>
    <row r="138" spans="1:6" x14ac:dyDescent="0.35">
      <c r="A138" s="108" t="s">
        <v>1130</v>
      </c>
      <c r="B138" s="108" t="s">
        <v>1131</v>
      </c>
      <c r="C138" s="82" t="s">
        <v>59</v>
      </c>
      <c r="D138" s="82" t="s">
        <v>59</v>
      </c>
      <c r="F138" s="82" t="str">
        <f>VLOOKUP(B138,[6]Sheet1!B$1:C$220,2,FALSE)</f>
        <v>Funds Center</v>
      </c>
    </row>
    <row r="139" spans="1:6" x14ac:dyDescent="0.35">
      <c r="A139" s="108" t="s">
        <v>620</v>
      </c>
      <c r="B139" s="108" t="s">
        <v>2388</v>
      </c>
      <c r="C139" s="82" t="s">
        <v>622</v>
      </c>
      <c r="D139" s="82" t="s">
        <v>622</v>
      </c>
      <c r="F139" s="82" t="str">
        <f>VLOOKUP(B139,[6]Sheet1!B$1:C$220,2,FALSE)</f>
        <v>Material in Respect of Which Stock is Managed</v>
      </c>
    </row>
    <row r="140" spans="1:6" x14ac:dyDescent="0.35">
      <c r="A140" s="108" t="s">
        <v>1777</v>
      </c>
      <c r="B140" s="108" t="s">
        <v>2389</v>
      </c>
      <c r="C140" s="82" t="s">
        <v>59</v>
      </c>
      <c r="D140" s="82" t="s">
        <v>59</v>
      </c>
      <c r="F140" s="82" t="str">
        <f>VLOOKUP(B140,[6]Sheet1!B$1:C$220,2,FALSE)</f>
        <v>Receiving/Issuing Material</v>
      </c>
    </row>
    <row r="141" spans="1:6" x14ac:dyDescent="0.35">
      <c r="A141" s="108" t="s">
        <v>2391</v>
      </c>
      <c r="B141" s="108" t="s">
        <v>2390</v>
      </c>
      <c r="C141" s="82" t="s">
        <v>2392</v>
      </c>
      <c r="D141" s="82" t="s">
        <v>2392</v>
      </c>
      <c r="F141" s="82" t="str">
        <f>VLOOKUP(B141,[6]Sheet1!B$1:C$220,2,FALSE)</f>
        <v>Posting string for quantities</v>
      </c>
    </row>
    <row r="142" spans="1:6" x14ac:dyDescent="0.35">
      <c r="A142" s="108" t="s">
        <v>2394</v>
      </c>
      <c r="B142" s="108" t="s">
        <v>2393</v>
      </c>
      <c r="C142" s="82" t="s">
        <v>2395</v>
      </c>
      <c r="D142" s="82" t="s">
        <v>2395</v>
      </c>
      <c r="F142" s="82" t="str">
        <f>VLOOKUP(B142,[6]Sheet1!B$1:C$220,2,FALSE)</f>
        <v>Posting String for Values</v>
      </c>
    </row>
    <row r="143" spans="1:6" x14ac:dyDescent="0.35">
      <c r="A143" s="109" t="s">
        <v>2397</v>
      </c>
      <c r="B143" s="108" t="s">
        <v>2396</v>
      </c>
      <c r="C143" s="82" t="s">
        <v>686</v>
      </c>
      <c r="D143" s="82" t="s">
        <v>686</v>
      </c>
      <c r="F143" s="82" t="str">
        <f>VLOOKUP(B143,[6]Sheet1!B$1:C$220,2,FALSE)</f>
        <v>Quantity Updating in Material Master Record</v>
      </c>
    </row>
    <row r="144" spans="1:6" x14ac:dyDescent="0.35">
      <c r="A144" s="109" t="s">
        <v>2399</v>
      </c>
      <c r="B144" s="108" t="s">
        <v>2398</v>
      </c>
      <c r="C144" s="82" t="s">
        <v>686</v>
      </c>
      <c r="D144" s="82" t="s">
        <v>686</v>
      </c>
      <c r="F144" s="82" t="str">
        <f>VLOOKUP(B144,[6]Sheet1!B$1:C$220,2,FALSE)</f>
        <v>Value Updating in Material Master Record</v>
      </c>
    </row>
    <row r="145" spans="1:6" ht="26.25" x14ac:dyDescent="0.35">
      <c r="A145" s="109" t="s">
        <v>2401</v>
      </c>
      <c r="B145" s="108" t="s">
        <v>2400</v>
      </c>
      <c r="C145" s="125">
        <v>9998</v>
      </c>
      <c r="D145" s="125">
        <v>9998</v>
      </c>
      <c r="F145" s="82" t="str">
        <f>VLOOKUP(B145,[6]Sheet1!B$1:C$220,2,FALSE)</f>
        <v>Total valuated stock before the posting</v>
      </c>
    </row>
    <row r="146" spans="1:6" ht="26.25" x14ac:dyDescent="0.35">
      <c r="A146" s="109" t="s">
        <v>2403</v>
      </c>
      <c r="B146" s="108" t="s">
        <v>2402</v>
      </c>
      <c r="C146" s="113">
        <v>134973</v>
      </c>
      <c r="D146" s="113">
        <v>134973</v>
      </c>
      <c r="F146" s="82" t="str">
        <f>VLOOKUP(B146,[6]Sheet1!B$1:C$220,2,FALSE)</f>
        <v>Value of total valuated stock before the posting</v>
      </c>
    </row>
    <row r="147" spans="1:6" x14ac:dyDescent="0.35">
      <c r="A147" s="108" t="s">
        <v>2405</v>
      </c>
      <c r="B147" s="108" t="s">
        <v>2404</v>
      </c>
      <c r="C147" s="82" t="s">
        <v>800</v>
      </c>
      <c r="D147" s="82" t="s">
        <v>800</v>
      </c>
      <c r="F147" s="82" t="str">
        <f>VLOOKUP(B147,[6]Sheet1!B$1:C$220,2,FALSE)</f>
        <v>Price control indicator</v>
      </c>
    </row>
    <row r="148" spans="1:6" x14ac:dyDescent="0.35">
      <c r="A148" s="109" t="s">
        <v>1132</v>
      </c>
      <c r="B148" s="108" t="s">
        <v>1133</v>
      </c>
      <c r="C148" s="82" t="s">
        <v>2406</v>
      </c>
      <c r="D148" s="82" t="s">
        <v>2406</v>
      </c>
      <c r="F148" s="82" t="str">
        <f>VLOOKUP(B148,[6]Sheet1!B$1:C$220,2,FALSE)</f>
        <v>Functional Area</v>
      </c>
    </row>
    <row r="149" spans="1:6" x14ac:dyDescent="0.35">
      <c r="A149" s="108" t="s">
        <v>2408</v>
      </c>
      <c r="B149" s="108" t="s">
        <v>2407</v>
      </c>
      <c r="C149" s="111"/>
      <c r="D149" s="111"/>
      <c r="F149" s="82" t="str">
        <f>VLOOKUP(B149,[6]Sheet1!B$1:C$220,2,FALSE)</f>
        <v>Reference date for settlement</v>
      </c>
    </row>
    <row r="150" spans="1:6" x14ac:dyDescent="0.35">
      <c r="A150" s="109" t="s">
        <v>2410</v>
      </c>
      <c r="B150" s="108" t="s">
        <v>2409</v>
      </c>
      <c r="C150" s="113">
        <v>0</v>
      </c>
      <c r="D150" s="113">
        <v>0</v>
      </c>
      <c r="F150" s="82" t="str">
        <f>VLOOKUP(B150,[6]Sheet1!B$1:C$220,2,FALSE)</f>
        <v>Value at Sales Prices Excluding Value Added Tax</v>
      </c>
    </row>
    <row r="151" spans="1:6" x14ac:dyDescent="0.35">
      <c r="A151" s="108" t="s">
        <v>2408</v>
      </c>
      <c r="B151" s="108" t="s">
        <v>2411</v>
      </c>
      <c r="C151" s="111"/>
      <c r="D151" s="111"/>
      <c r="F151" s="82" t="str">
        <f>VLOOKUP(B151,[6]Sheet1!B$1:C$220,2,FALSE)</f>
        <v>Reference date for settlement</v>
      </c>
    </row>
    <row r="152" spans="1:6" x14ac:dyDescent="0.35">
      <c r="A152" s="108" t="s">
        <v>2413</v>
      </c>
      <c r="B152" s="108" t="s">
        <v>2412</v>
      </c>
      <c r="C152" s="82" t="s">
        <v>59</v>
      </c>
      <c r="D152" s="82" t="s">
        <v>59</v>
      </c>
      <c r="F152" s="82" t="str">
        <f>VLOOKUP(B152,[6]Sheet1!B$1:C$220,2,FALSE)</f>
        <v>Purchase order created at time of goods receipt</v>
      </c>
    </row>
    <row r="153" spans="1:6" x14ac:dyDescent="0.35">
      <c r="A153" s="108" t="s">
        <v>2415</v>
      </c>
      <c r="B153" s="108" t="s">
        <v>2414</v>
      </c>
      <c r="C153" s="126">
        <v>0</v>
      </c>
      <c r="D153" s="126">
        <v>0</v>
      </c>
      <c r="F153" s="82" t="str">
        <f>VLOOKUP(B153,[6]Sheet1!B$1:C$220,2,FALSE)</f>
        <v>Quantity in Unit of Measure from Delivery Note</v>
      </c>
    </row>
    <row r="154" spans="1:6" x14ac:dyDescent="0.35">
      <c r="A154" s="108" t="s">
        <v>2417</v>
      </c>
      <c r="B154" s="108" t="s">
        <v>2416</v>
      </c>
      <c r="C154" s="82" t="s">
        <v>59</v>
      </c>
      <c r="D154" s="82" t="s">
        <v>59</v>
      </c>
      <c r="F154" s="82" t="str">
        <f>VLOOKUP(B154,[6]Sheet1!B$1:C$220,2,FALSE)</f>
        <v>Unit of Measure From Delivery Note</v>
      </c>
    </row>
    <row r="155" spans="1:6" x14ac:dyDescent="0.35">
      <c r="A155" s="108" t="s">
        <v>960</v>
      </c>
      <c r="B155" s="108" t="s">
        <v>961</v>
      </c>
      <c r="C155" s="82" t="s">
        <v>59</v>
      </c>
      <c r="D155" s="82" t="s">
        <v>59</v>
      </c>
      <c r="F155" s="82" t="str">
        <f>VLOOKUP(B155,[6]Sheet1!B$1:C$220,2,FALSE)</f>
        <v>Valuation of Special Stock</v>
      </c>
    </row>
    <row r="156" spans="1:6" x14ac:dyDescent="0.35">
      <c r="A156" s="108" t="s">
        <v>2419</v>
      </c>
      <c r="B156" s="108" t="s">
        <v>2418</v>
      </c>
      <c r="C156" s="82" t="s">
        <v>59</v>
      </c>
      <c r="D156" s="82" t="s">
        <v>59</v>
      </c>
      <c r="F156" s="82" t="str">
        <f>VLOOKUP(B156,[6]Sheet1!B$1:C$220,2,FALSE)</f>
        <v>Status of Goods Receipt Inspection</v>
      </c>
    </row>
    <row r="157" spans="1:6" x14ac:dyDescent="0.35">
      <c r="A157" s="108" t="s">
        <v>2269</v>
      </c>
      <c r="B157" s="108" t="s">
        <v>2420</v>
      </c>
      <c r="C157" s="82" t="s">
        <v>98</v>
      </c>
      <c r="D157" s="82" t="s">
        <v>738</v>
      </c>
      <c r="F157" s="82" t="str">
        <f>VLOOKUP(B157,[6]Sheet1!B$1:C$220,2,FALSE)</f>
        <v>Original line in material document</v>
      </c>
    </row>
    <row r="158" spans="1:6" x14ac:dyDescent="0.35">
      <c r="A158" s="109" t="s">
        <v>2422</v>
      </c>
      <c r="B158" s="108" t="s">
        <v>2421</v>
      </c>
      <c r="C158" s="113">
        <v>0</v>
      </c>
      <c r="D158" s="113">
        <v>0</v>
      </c>
      <c r="F158" s="82" t="str">
        <f>VLOOKUP(B158,[6]Sheet1!B$1:C$220,2,FALSE)</f>
        <v>Alternate base amount in document currency</v>
      </c>
    </row>
    <row r="159" spans="1:6" x14ac:dyDescent="0.35">
      <c r="A159" s="108" t="s">
        <v>2188</v>
      </c>
      <c r="B159" s="108" t="s">
        <v>2189</v>
      </c>
      <c r="C159" s="82" t="s">
        <v>59</v>
      </c>
      <c r="D159" s="82" t="s">
        <v>59</v>
      </c>
      <c r="F159" s="82" t="str">
        <f>VLOOKUP(B159,[6]Sheet1!B$1:C$220,2,FALSE)</f>
        <v>Tax on sales/purchases code</v>
      </c>
    </row>
    <row r="160" spans="1:6" x14ac:dyDescent="0.35">
      <c r="A160" s="108" t="s">
        <v>2135</v>
      </c>
      <c r="B160" s="108" t="s">
        <v>2136</v>
      </c>
      <c r="C160" s="82" t="s">
        <v>59</v>
      </c>
      <c r="D160" s="82" t="s">
        <v>59</v>
      </c>
      <c r="F160" s="82" t="str">
        <f>VLOOKUP(B160,[6]Sheet1!B$1:C$220,2,FALSE)</f>
        <v>Tax Jurisdiction</v>
      </c>
    </row>
    <row r="161" spans="1:6" x14ac:dyDescent="0.35">
      <c r="A161" s="108" t="s">
        <v>1761</v>
      </c>
      <c r="B161" s="108" t="s">
        <v>1762</v>
      </c>
      <c r="C161" s="82" t="s">
        <v>59</v>
      </c>
      <c r="D161" s="82" t="s">
        <v>59</v>
      </c>
      <c r="F161" s="82" t="str">
        <f>VLOOKUP(B161,[6]Sheet1!B$1:C$220,2,FALSE)</f>
        <v>Material number corresponding to manufacturer part number</v>
      </c>
    </row>
    <row r="162" spans="1:6" x14ac:dyDescent="0.35">
      <c r="A162" s="108" t="s">
        <v>2424</v>
      </c>
      <c r="B162" s="108" t="s">
        <v>2423</v>
      </c>
      <c r="C162" s="82" t="s">
        <v>59</v>
      </c>
      <c r="D162" s="82" t="s">
        <v>59</v>
      </c>
      <c r="F162" s="82" t="str">
        <f>VLOOKUP(B162,[6]Sheet1!B$1:C$220,2,FALSE)</f>
        <v>Goods issue revaluation performed</v>
      </c>
    </row>
    <row r="163" spans="1:6" x14ac:dyDescent="0.35">
      <c r="A163" s="108" t="s">
        <v>2188</v>
      </c>
      <c r="B163" s="108" t="s">
        <v>2425</v>
      </c>
      <c r="C163" s="82" t="s">
        <v>59</v>
      </c>
      <c r="D163" s="82" t="s">
        <v>59</v>
      </c>
      <c r="F163" s="82" t="str">
        <f>VLOOKUP(B163,[6]Sheet1!B$1:C$220,2,FALSE)</f>
        <v>Tax on sales/purchases code</v>
      </c>
    </row>
    <row r="164" spans="1:6" x14ac:dyDescent="0.35">
      <c r="A164" s="108" t="s">
        <v>1809</v>
      </c>
      <c r="B164" s="108" t="s">
        <v>1810</v>
      </c>
      <c r="C164" s="111"/>
      <c r="D164" s="111"/>
      <c r="F164" s="82" t="str">
        <f>VLOOKUP(B164,[6]Sheet1!B$1:C$220,2,FALSE)</f>
        <v>Date of Manufacture</v>
      </c>
    </row>
    <row r="165" spans="1:6" x14ac:dyDescent="0.35">
      <c r="A165" s="108" t="s">
        <v>844</v>
      </c>
      <c r="B165" s="108" t="s">
        <v>1800</v>
      </c>
      <c r="C165" s="82" t="s">
        <v>59</v>
      </c>
      <c r="D165" s="82" t="s">
        <v>59</v>
      </c>
      <c r="F165" s="82" t="str">
        <f>VLOOKUP(B165,[6]Sheet1!B$1:C$220,2,FALSE)</f>
        <v>Material Staging Indicator for Production Supply</v>
      </c>
    </row>
    <row r="166" spans="1:6" x14ac:dyDescent="0.35">
      <c r="A166" s="108" t="s">
        <v>2427</v>
      </c>
      <c r="B166" s="108" t="s">
        <v>2426</v>
      </c>
      <c r="C166" s="82" t="s">
        <v>59</v>
      </c>
      <c r="D166" s="82" t="s">
        <v>59</v>
      </c>
      <c r="F166" s="82" t="str">
        <f>VLOOKUP(B166,[6]Sheet1!B$1:C$220,2,FALSE)</f>
        <v>Sales order number of valuated sales order stock</v>
      </c>
    </row>
    <row r="167" spans="1:6" x14ac:dyDescent="0.35">
      <c r="A167" s="108" t="s">
        <v>1689</v>
      </c>
      <c r="B167" s="108" t="s">
        <v>2428</v>
      </c>
      <c r="C167" s="82" t="s">
        <v>53</v>
      </c>
      <c r="D167" s="82" t="s">
        <v>53</v>
      </c>
      <c r="F167" s="82" t="str">
        <f>VLOOKUP(B167,[6]Sheet1!B$1:C$220,2,FALSE)</f>
        <v>Sales Order Item of Valuated Sales Order Stock</v>
      </c>
    </row>
    <row r="168" spans="1:6" x14ac:dyDescent="0.35">
      <c r="A168" s="109" t="s">
        <v>164</v>
      </c>
      <c r="B168" s="108" t="s">
        <v>2429</v>
      </c>
      <c r="C168" s="82" t="s">
        <v>53</v>
      </c>
      <c r="D168" s="82" t="s">
        <v>53</v>
      </c>
      <c r="F168" s="82" t="str">
        <f>VLOOKUP(B168,[6]Sheet1!B$1:C$220,2,FALSE)</f>
        <v>Valuated Sales Order Stock WBS Element</v>
      </c>
    </row>
    <row r="169" spans="1:6" x14ac:dyDescent="0.35">
      <c r="A169" s="108" t="s">
        <v>1473</v>
      </c>
      <c r="B169" s="108" t="s">
        <v>1474</v>
      </c>
      <c r="C169" s="82" t="s">
        <v>59</v>
      </c>
      <c r="D169" s="82" t="s">
        <v>59</v>
      </c>
      <c r="F169" s="82" t="str">
        <f>VLOOKUP(B169,[6]Sheet1!B$1:C$220,2,FALSE)</f>
        <v>Calculation of val. open</v>
      </c>
    </row>
    <row r="170" spans="1:6" x14ac:dyDescent="0.35">
      <c r="A170" s="108" t="s">
        <v>2198</v>
      </c>
      <c r="B170" s="108" t="s">
        <v>2199</v>
      </c>
      <c r="C170" s="82" t="s">
        <v>59</v>
      </c>
      <c r="D170" s="82" t="s">
        <v>59</v>
      </c>
      <c r="F170" s="82" t="str">
        <f>VLOOKUP(B170,[6]Sheet1!B$1:C$220,2,FALSE)</f>
        <v>Accounting Indicator</v>
      </c>
    </row>
    <row r="171" spans="1:6" x14ac:dyDescent="0.35">
      <c r="A171" s="108" t="s">
        <v>2431</v>
      </c>
      <c r="B171" s="108" t="s">
        <v>2430</v>
      </c>
      <c r="C171" s="82" t="s">
        <v>59</v>
      </c>
      <c r="D171" s="82" t="s">
        <v>59</v>
      </c>
      <c r="F171" s="82" t="str">
        <f>VLOOKUP(B171,[6]Sheet1!B$1:C$220,2,FALSE)</f>
        <v>Business Process</v>
      </c>
    </row>
    <row r="172" spans="1:6" x14ac:dyDescent="0.35">
      <c r="A172" s="108" t="s">
        <v>2433</v>
      </c>
      <c r="B172" s="108" t="s">
        <v>2432</v>
      </c>
      <c r="C172" s="82" t="s">
        <v>59</v>
      </c>
      <c r="D172" s="82" t="s">
        <v>59</v>
      </c>
      <c r="F172" s="82" t="str">
        <f>VLOOKUP(B172,[6]Sheet1!B$1:C$220,2,FALSE)</f>
        <v>Goods Supplier</v>
      </c>
    </row>
    <row r="173" spans="1:6" x14ac:dyDescent="0.35">
      <c r="A173" s="108" t="s">
        <v>2435</v>
      </c>
      <c r="B173" s="108" t="s">
        <v>2434</v>
      </c>
      <c r="C173" s="82" t="s">
        <v>59</v>
      </c>
      <c r="D173" s="82" t="s">
        <v>59</v>
      </c>
      <c r="F173" s="82" t="str">
        <f>VLOOKUP(B173,[6]Sheet1!B$1:C$220,2,FALSE)</f>
        <v>Activity Type</v>
      </c>
    </row>
    <row r="174" spans="1:6" x14ac:dyDescent="0.35">
      <c r="A174" s="108" t="s">
        <v>2437</v>
      </c>
      <c r="B174" s="108" t="s">
        <v>2436</v>
      </c>
      <c r="C174" s="82" t="s">
        <v>59</v>
      </c>
      <c r="D174" s="82" t="s">
        <v>59</v>
      </c>
      <c r="F174" s="82" t="str">
        <f>VLOOKUP(B174,[6]Sheet1!B$1:C$220,2,FALSE)</f>
        <v>Vendor Stock Valuation Indicator</v>
      </c>
    </row>
    <row r="175" spans="1:6" x14ac:dyDescent="0.35">
      <c r="A175" s="108" t="s">
        <v>1134</v>
      </c>
      <c r="B175" s="108" t="s">
        <v>1135</v>
      </c>
      <c r="C175" s="82" t="s">
        <v>59</v>
      </c>
      <c r="D175" s="82" t="s">
        <v>59</v>
      </c>
      <c r="F175" s="82" t="str">
        <f>VLOOKUP(B175,[6]Sheet1!B$1:C$220,2,FALSE)</f>
        <v>Grant</v>
      </c>
    </row>
    <row r="176" spans="1:6" x14ac:dyDescent="0.35">
      <c r="A176" s="108" t="s">
        <v>844</v>
      </c>
      <c r="B176" s="109" t="s">
        <v>2438</v>
      </c>
      <c r="C176" s="82" t="s">
        <v>1792</v>
      </c>
      <c r="D176" s="82" t="s">
        <v>1792</v>
      </c>
      <c r="F176" s="82" t="str">
        <f>VLOOKUP(B176,[6]Sheet1!B$1:C$220,2,FALSE)</f>
        <v>Stock Type Modification (Read from Table T156M)</v>
      </c>
    </row>
    <row r="177" spans="1:6" x14ac:dyDescent="0.35">
      <c r="A177" s="108" t="s">
        <v>721</v>
      </c>
      <c r="B177" s="108" t="s">
        <v>2439</v>
      </c>
      <c r="C177" s="82" t="s">
        <v>59</v>
      </c>
      <c r="D177" s="82" t="s">
        <v>59</v>
      </c>
      <c r="F177" s="82" t="str">
        <f>VLOOKUP(B177,[6]Sheet1!B$1:C$220,2,FALSE)</f>
        <v>GTS Stock Type</v>
      </c>
    </row>
    <row r="178" spans="1:6" x14ac:dyDescent="0.35">
      <c r="A178" s="108" t="s">
        <v>2441</v>
      </c>
      <c r="B178" s="108" t="s">
        <v>2440</v>
      </c>
      <c r="C178" s="82" t="s">
        <v>59</v>
      </c>
      <c r="D178" s="82" t="s">
        <v>59</v>
      </c>
      <c r="F178" s="82" t="str">
        <f>VLOOKUP(B178,[6]Sheet1!B$1:C$220,2,FALSE)</f>
        <v>Document number for earmarked funds</v>
      </c>
    </row>
    <row r="179" spans="1:6" x14ac:dyDescent="0.35">
      <c r="A179" s="108" t="s">
        <v>1044</v>
      </c>
      <c r="B179" s="108" t="s">
        <v>2442</v>
      </c>
      <c r="C179" s="82" t="s">
        <v>53</v>
      </c>
      <c r="D179" s="82" t="s">
        <v>53</v>
      </c>
      <c r="F179" s="82" t="str">
        <f>VLOOKUP(B179,[6]Sheet1!B$1:C$220,2,FALSE)</f>
        <v>Earmarked Funds: Document Item</v>
      </c>
    </row>
    <row r="180" spans="1:6" x14ac:dyDescent="0.35">
      <c r="A180" s="108" t="s">
        <v>2444</v>
      </c>
      <c r="B180" s="108" t="s">
        <v>2443</v>
      </c>
      <c r="C180" s="82" t="s">
        <v>59</v>
      </c>
      <c r="D180" s="82" t="s">
        <v>59</v>
      </c>
      <c r="F180" s="82" t="str">
        <f>VLOOKUP(B180,[6]Sheet1!B$1:C$220,2,FALSE)</f>
        <v>Multiple Account Assignment</v>
      </c>
    </row>
    <row r="181" spans="1:6" x14ac:dyDescent="0.35">
      <c r="A181" s="108" t="s">
        <v>2446</v>
      </c>
      <c r="B181" s="108" t="s">
        <v>2445</v>
      </c>
      <c r="C181" s="82" t="s">
        <v>2447</v>
      </c>
      <c r="D181" s="82" t="s">
        <v>2447</v>
      </c>
      <c r="F181" s="82" t="str">
        <f>VLOOKUP(B181,[6]Sheet1!B$1:C$220,2,FALSE)</f>
        <v>Transaction/Event Type</v>
      </c>
    </row>
    <row r="182" spans="1:6" x14ac:dyDescent="0.35">
      <c r="A182" s="108" t="s">
        <v>376</v>
      </c>
      <c r="B182" s="108" t="s">
        <v>2448</v>
      </c>
      <c r="C182" s="111">
        <v>42333</v>
      </c>
      <c r="D182" s="111">
        <v>42333</v>
      </c>
      <c r="F182" s="82" t="str">
        <f>VLOOKUP(B182,[6]Sheet1!B$1:C$220,2,FALSE)</f>
        <v>Posting Date in the Document</v>
      </c>
    </row>
    <row r="183" spans="1:6" x14ac:dyDescent="0.35">
      <c r="A183" s="108" t="s">
        <v>2450</v>
      </c>
      <c r="B183" s="108" t="s">
        <v>2449</v>
      </c>
      <c r="C183" s="111">
        <v>42333</v>
      </c>
      <c r="D183" s="111">
        <v>42333</v>
      </c>
      <c r="F183" s="82" t="str">
        <f>VLOOKUP(B183,[6]Sheet1!B$1:C$220,2,FALSE)</f>
        <v>Day On Which Accounting Document Was Entered</v>
      </c>
    </row>
    <row r="184" spans="1:6" x14ac:dyDescent="0.35">
      <c r="A184" s="108" t="s">
        <v>37</v>
      </c>
      <c r="B184" s="108" t="s">
        <v>2451</v>
      </c>
      <c r="C184" s="114">
        <v>0.20983796296296001</v>
      </c>
      <c r="D184" s="114">
        <v>0.20983796296296001</v>
      </c>
      <c r="F184" s="82" t="str">
        <f>VLOOKUP(B184,[6]Sheet1!B$1:C$220,2,FALSE)</f>
        <v>Time of Entry</v>
      </c>
    </row>
    <row r="185" spans="1:6" x14ac:dyDescent="0.35">
      <c r="A185" s="108" t="s">
        <v>2453</v>
      </c>
      <c r="B185" s="108" t="s">
        <v>2452</v>
      </c>
      <c r="C185" s="82" t="s">
        <v>41</v>
      </c>
      <c r="D185" s="82" t="s">
        <v>41</v>
      </c>
      <c r="F185" s="82" t="str">
        <f>VLOOKUP(B185,[6]Sheet1!B$1:C$220,2,FALSE)</f>
        <v>User Name</v>
      </c>
    </row>
    <row r="186" spans="1:6" x14ac:dyDescent="0.35">
      <c r="A186" s="108" t="s">
        <v>219</v>
      </c>
      <c r="B186" s="108" t="s">
        <v>2454</v>
      </c>
      <c r="C186" s="82" t="s">
        <v>1309</v>
      </c>
      <c r="D186" s="82" t="s">
        <v>1309</v>
      </c>
      <c r="F186" s="82" t="str">
        <f>VLOOKUP(B186,[6]Sheet1!B$1:C$220,2,FALSE)</f>
        <v>Reference Document Number</v>
      </c>
    </row>
    <row r="187" spans="1:6" x14ac:dyDescent="0.35">
      <c r="A187" s="108" t="s">
        <v>1463</v>
      </c>
      <c r="B187" s="108" t="s">
        <v>2455</v>
      </c>
      <c r="C187" s="82" t="s">
        <v>2456</v>
      </c>
      <c r="D187" s="82" t="s">
        <v>2456</v>
      </c>
      <c r="F187" s="82" t="str">
        <f>VLOOKUP(B187,[6]Sheet1!B$1:C$220,2,FALSE)</f>
        <v>Transaction Code</v>
      </c>
    </row>
    <row r="188" spans="1:6" x14ac:dyDescent="0.35">
      <c r="A188" s="108" t="s">
        <v>1308</v>
      </c>
      <c r="B188" s="108" t="s">
        <v>2457</v>
      </c>
      <c r="C188" s="82" t="s">
        <v>1309</v>
      </c>
      <c r="D188" s="82" t="s">
        <v>1309</v>
      </c>
      <c r="F188" s="82" t="str">
        <f>VLOOKUP(B188,[6]Sheet1!B$1:C$220,2,FALSE)</f>
        <v>Delivery</v>
      </c>
    </row>
    <row r="189" spans="1:6" x14ac:dyDescent="0.35">
      <c r="A189" s="108" t="s">
        <v>617</v>
      </c>
      <c r="B189" s="108" t="s">
        <v>2458</v>
      </c>
      <c r="C189" s="82" t="s">
        <v>77</v>
      </c>
      <c r="D189" s="82" t="s">
        <v>619</v>
      </c>
      <c r="F189" s="82" t="str">
        <f>VLOOKUP(B189,[6]Sheet1!B$1:C$220,2,FALSE)</f>
        <v>Delivery Item</v>
      </c>
    </row>
    <row r="190" spans="1:6" x14ac:dyDescent="0.35">
      <c r="A190" s="108" t="s">
        <v>1897</v>
      </c>
      <c r="B190" s="108" t="s">
        <v>1898</v>
      </c>
      <c r="C190" s="82" t="s">
        <v>59</v>
      </c>
      <c r="D190" s="82" t="s">
        <v>59</v>
      </c>
      <c r="F190" s="82" t="str">
        <f>VLOOKUP(B190,[6]Sheet1!B$1:C$220,2,FALSE)</f>
        <v>Stock Segment</v>
      </c>
    </row>
    <row r="191" spans="1:6" x14ac:dyDescent="0.35">
      <c r="A191" s="108" t="s">
        <v>2460</v>
      </c>
      <c r="B191" s="108" t="s">
        <v>2459</v>
      </c>
      <c r="C191" s="82" t="s">
        <v>59</v>
      </c>
      <c r="D191" s="82" t="s">
        <v>59</v>
      </c>
      <c r="F191" s="82" t="str">
        <f>VLOOKUP(B191,[6]Sheet1!B$1:C$220,2,FALSE)</f>
        <v>Receiving/Issuing Stock Segment</v>
      </c>
    </row>
    <row r="192" spans="1:6" x14ac:dyDescent="0.35">
      <c r="A192" s="108" t="s">
        <v>1005</v>
      </c>
      <c r="B192" s="108" t="s">
        <v>1006</v>
      </c>
      <c r="C192" s="82" t="s">
        <v>59</v>
      </c>
      <c r="D192" s="82" t="s">
        <v>59</v>
      </c>
      <c r="F192" s="82" t="str">
        <f>VLOOKUP(B192,[6]Sheet1!B$1:C$220,2,FALSE)</f>
        <v>Requirement Segment</v>
      </c>
    </row>
    <row r="193" spans="1:6" x14ac:dyDescent="0.35">
      <c r="A193" s="108" t="s">
        <v>2462</v>
      </c>
      <c r="B193" s="108" t="s">
        <v>2461</v>
      </c>
      <c r="C193" s="82" t="s">
        <v>59</v>
      </c>
      <c r="D193" s="82" t="s">
        <v>59</v>
      </c>
      <c r="F193" s="82" t="str">
        <f>VLOOKUP(B193,[6]Sheet1!B$1:C$220,2,FALSE)</f>
        <v>Service Performer</v>
      </c>
    </row>
    <row r="194" spans="1:6" x14ac:dyDescent="0.35">
      <c r="A194" s="108" t="s">
        <v>2464</v>
      </c>
      <c r="B194" s="108" t="s">
        <v>2463</v>
      </c>
      <c r="C194" s="82" t="s">
        <v>53</v>
      </c>
      <c r="D194" s="82" t="s">
        <v>53</v>
      </c>
      <c r="F194" s="82" t="str">
        <f>VLOOKUP(B194,[6]Sheet1!B$1:C$220,2,FALSE)</f>
        <v>Personnel Number</v>
      </c>
    </row>
    <row r="195" spans="1:6" x14ac:dyDescent="0.35">
      <c r="A195" s="108" t="s">
        <v>190</v>
      </c>
      <c r="B195" s="108" t="s">
        <v>2465</v>
      </c>
      <c r="C195" s="82" t="s">
        <v>59</v>
      </c>
      <c r="D195" s="82" t="s">
        <v>59</v>
      </c>
      <c r="F195" s="82" t="str">
        <f>VLOOKUP(B195,[6]Sheet1!B$1:C$220,2,FALSE)</f>
        <v>Account Assignment Category</v>
      </c>
    </row>
    <row r="196" spans="1:6" x14ac:dyDescent="0.35">
      <c r="A196" s="108" t="s">
        <v>2467</v>
      </c>
      <c r="B196" s="108" t="s">
        <v>2466</v>
      </c>
      <c r="C196" s="82" t="s">
        <v>59</v>
      </c>
      <c r="D196" s="82" t="s">
        <v>59</v>
      </c>
      <c r="F196" s="82" t="str">
        <f>VLOOKUP(B196,[6]Sheet1!B$1:C$220,2,FALSE)</f>
        <v>Work Item ID</v>
      </c>
    </row>
    <row r="197" spans="1:6" x14ac:dyDescent="0.35">
      <c r="A197" s="108" t="s">
        <v>2099</v>
      </c>
      <c r="B197" s="108" t="s">
        <v>2100</v>
      </c>
      <c r="C197" s="111"/>
      <c r="D197" s="111"/>
      <c r="F197" s="82" t="str">
        <f>VLOOKUP(B197,[6]Sheet1!B$1:C$220,2,FALSE)</f>
        <v>Date on which services rendered</v>
      </c>
    </row>
    <row r="198" spans="1:6" x14ac:dyDescent="0.35">
      <c r="A198" s="108" t="s">
        <v>2469</v>
      </c>
      <c r="B198" s="108" t="s">
        <v>2468</v>
      </c>
      <c r="C198" s="82" t="s">
        <v>59</v>
      </c>
      <c r="D198" s="82" t="s">
        <v>59</v>
      </c>
      <c r="F198" s="82" t="str">
        <f>VLOOKUP(B198,[6]Sheet1!B$1:C$220,2,FALSE)</f>
        <v>Print via Output Control</v>
      </c>
    </row>
    <row r="199" spans="1:6" x14ac:dyDescent="0.35">
      <c r="A199" s="108" t="s">
        <v>2220</v>
      </c>
      <c r="B199" s="108" t="s">
        <v>2221</v>
      </c>
      <c r="C199" s="126">
        <v>0</v>
      </c>
      <c r="D199" s="126">
        <v>0</v>
      </c>
      <c r="F199" s="82" t="str">
        <f>VLOOKUP(B199,[6]Sheet1!B$1:C$220,2,FALSE)</f>
        <v>Quantity in Parallel Unit of Measure</v>
      </c>
    </row>
    <row r="200" spans="1:6" x14ac:dyDescent="0.35">
      <c r="A200" s="108" t="s">
        <v>856</v>
      </c>
      <c r="B200" s="108" t="s">
        <v>2222</v>
      </c>
      <c r="C200" s="82" t="s">
        <v>59</v>
      </c>
      <c r="D200" s="82" t="s">
        <v>59</v>
      </c>
      <c r="F200" s="82" t="str">
        <f>VLOOKUP(B200,[6]Sheet1!B$1:C$220,2,FALSE)</f>
        <v>Parallel Unit of Measure</v>
      </c>
    </row>
    <row r="201" spans="1:6" x14ac:dyDescent="0.35">
      <c r="A201" s="109" t="s">
        <v>2471</v>
      </c>
      <c r="B201" s="108" t="s">
        <v>2470</v>
      </c>
      <c r="C201" s="126">
        <v>0</v>
      </c>
      <c r="D201" s="126">
        <v>0</v>
      </c>
      <c r="F201" s="82" t="str">
        <f>VLOOKUP(B201,[6]Sheet1!B$1:C$220,2,FALSE)</f>
        <v>Quantity in Parallel Unit of Entry</v>
      </c>
    </row>
    <row r="202" spans="1:6" x14ac:dyDescent="0.35">
      <c r="A202" s="108" t="s">
        <v>2473</v>
      </c>
      <c r="B202" s="108" t="s">
        <v>2472</v>
      </c>
      <c r="C202" s="82" t="s">
        <v>59</v>
      </c>
      <c r="D202" s="82" t="s">
        <v>59</v>
      </c>
      <c r="F202" s="82" t="str">
        <f>VLOOKUP(B202,[6]Sheet1!B$1:C$220,2,FALSE)</f>
        <v>PUoM Entry Unit of Measure</v>
      </c>
    </row>
    <row r="203" spans="1:6" x14ac:dyDescent="0.35">
      <c r="A203" s="108" t="s">
        <v>2475</v>
      </c>
      <c r="B203" s="108" t="s">
        <v>2474</v>
      </c>
      <c r="C203" s="82" t="s">
        <v>59</v>
      </c>
      <c r="D203" s="82" t="s">
        <v>59</v>
      </c>
      <c r="F203" s="82" t="str">
        <f>VLOOKUP(B203,[6]Sheet1!B$1:C$220,2,FALSE)</f>
        <v>Owner of stock</v>
      </c>
    </row>
    <row r="204" spans="1:6" x14ac:dyDescent="0.35">
      <c r="A204" s="108" t="s">
        <v>1101</v>
      </c>
      <c r="B204" s="108" t="s">
        <v>1102</v>
      </c>
      <c r="C204" s="82" t="s">
        <v>59</v>
      </c>
      <c r="D204" s="82" t="s">
        <v>59</v>
      </c>
      <c r="F204" s="82" t="str">
        <f>VLOOKUP(B204,[6]Sheet1!B$1:C$220,2,FALSE)</f>
        <v>Season Year</v>
      </c>
    </row>
    <row r="205" spans="1:6" x14ac:dyDescent="0.35">
      <c r="A205" s="108" t="s">
        <v>1103</v>
      </c>
      <c r="B205" s="108" t="s">
        <v>1104</v>
      </c>
      <c r="C205" s="82" t="s">
        <v>59</v>
      </c>
      <c r="D205" s="82" t="s">
        <v>59</v>
      </c>
      <c r="F205" s="82" t="str">
        <f>VLOOKUP(B205,[6]Sheet1!B$1:C$220,2,FALSE)</f>
        <v>Season</v>
      </c>
    </row>
    <row r="206" spans="1:6" x14ac:dyDescent="0.35">
      <c r="A206" s="108" t="s">
        <v>1105</v>
      </c>
      <c r="B206" s="108" t="s">
        <v>1106</v>
      </c>
      <c r="C206" s="82" t="s">
        <v>59</v>
      </c>
      <c r="D206" s="82" t="s">
        <v>59</v>
      </c>
      <c r="F206" s="82" t="str">
        <f>VLOOKUP(B206,[6]Sheet1!B$1:C$220,2,FALSE)</f>
        <v>Fashion Collection</v>
      </c>
    </row>
    <row r="207" spans="1:6" x14ac:dyDescent="0.35">
      <c r="A207" s="108" t="s">
        <v>1107</v>
      </c>
      <c r="B207" s="108" t="s">
        <v>1108</v>
      </c>
      <c r="C207" s="82" t="s">
        <v>59</v>
      </c>
      <c r="D207" s="82" t="s">
        <v>59</v>
      </c>
      <c r="F207" s="82" t="str">
        <f>VLOOKUP(B207,[6]Sheet1!B$1:C$220,2,FALSE)</f>
        <v>Fashion Theme</v>
      </c>
    </row>
    <row r="208" spans="1:6" x14ac:dyDescent="0.35">
      <c r="A208" s="108" t="s">
        <v>2477</v>
      </c>
      <c r="B208" s="108" t="s">
        <v>2476</v>
      </c>
      <c r="C208" s="82" t="s">
        <v>59</v>
      </c>
      <c r="D208" s="82" t="s">
        <v>59</v>
      </c>
      <c r="F208" s="82" t="str">
        <f>VLOOKUP(B208,[6]Sheet1!B$1:C$220,2,FALSE)</f>
        <v>Receiving/Issuing Season Year</v>
      </c>
    </row>
    <row r="209" spans="1:6" x14ac:dyDescent="0.35">
      <c r="A209" s="108" t="s">
        <v>2479</v>
      </c>
      <c r="B209" s="108" t="s">
        <v>2478</v>
      </c>
      <c r="C209" s="82" t="s">
        <v>59</v>
      </c>
      <c r="D209" s="82" t="s">
        <v>59</v>
      </c>
      <c r="F209" s="82" t="str">
        <f>VLOOKUP(B209,[6]Sheet1!B$1:C$220,2,FALSE)</f>
        <v>Receiving/Issuing Season</v>
      </c>
    </row>
    <row r="210" spans="1:6" x14ac:dyDescent="0.35">
      <c r="A210" s="108" t="s">
        <v>2481</v>
      </c>
      <c r="B210" s="108" t="s">
        <v>2480</v>
      </c>
      <c r="C210" s="82" t="s">
        <v>59</v>
      </c>
      <c r="D210" s="82" t="s">
        <v>59</v>
      </c>
      <c r="F210" s="82" t="str">
        <f>VLOOKUP(B210,[6]Sheet1!B$1:C$220,2,FALSE)</f>
        <v>Receiving/Issuing Collection</v>
      </c>
    </row>
    <row r="211" spans="1:6" x14ac:dyDescent="0.35">
      <c r="A211" s="108" t="s">
        <v>2483</v>
      </c>
      <c r="B211" s="108" t="s">
        <v>2482</v>
      </c>
      <c r="C211" s="82" t="s">
        <v>59</v>
      </c>
      <c r="D211" s="82" t="s">
        <v>59</v>
      </c>
      <c r="F211" s="82" t="str">
        <f>VLOOKUP(B211,[6]Sheet1!B$1:C$220,2,FALSE)</f>
        <v>Receiving/Issuing Theme</v>
      </c>
    </row>
    <row r="212" spans="1:6" x14ac:dyDescent="0.35">
      <c r="A212" s="108" t="s">
        <v>2485</v>
      </c>
      <c r="B212" s="108" t="s">
        <v>2484</v>
      </c>
      <c r="C212" s="82" t="s">
        <v>59</v>
      </c>
      <c r="D212" s="82" t="s">
        <v>59</v>
      </c>
      <c r="F212" s="82" t="str">
        <f>VLOOKUP(B212,[6]Sheet1!B$1:C$220,2,FALSE)</f>
        <v>Discrete Batch Number</v>
      </c>
    </row>
    <row r="213" spans="1:6" x14ac:dyDescent="0.35">
      <c r="A213" s="108" t="s">
        <v>2487</v>
      </c>
      <c r="B213" s="108" t="s">
        <v>2486</v>
      </c>
      <c r="C213" s="82" t="s">
        <v>59</v>
      </c>
      <c r="D213" s="82" t="s">
        <v>59</v>
      </c>
      <c r="F213" s="82" t="str">
        <f>VLOOKUP(B213,[6]Sheet1!B$1:C$220,2,FALSE)</f>
        <v>Completed indicator</v>
      </c>
    </row>
    <row r="214" spans="1:6" x14ac:dyDescent="0.35">
      <c r="A214" s="108" t="s">
        <v>2489</v>
      </c>
      <c r="B214" s="108" t="s">
        <v>2488</v>
      </c>
      <c r="C214" s="82" t="s">
        <v>59</v>
      </c>
      <c r="D214" s="82" t="s">
        <v>59</v>
      </c>
      <c r="F214" s="82" t="str">
        <f>VLOOKUP(B214,[6]Sheet1!B$1:C$220,2,FALSE)</f>
        <v>Do Not Adjust Cumulative Received Quantity</v>
      </c>
    </row>
    <row r="215" spans="1:6" x14ac:dyDescent="0.35">
      <c r="A215" s="108" t="s">
        <v>2491</v>
      </c>
      <c r="B215" s="108" t="s">
        <v>2490</v>
      </c>
      <c r="C215" s="82" t="s">
        <v>59</v>
      </c>
      <c r="D215" s="82" t="s">
        <v>59</v>
      </c>
      <c r="F215" s="82" t="str">
        <f>VLOOKUP(B215,[6]Sheet1!B$1:C$220,2,FALSE)</f>
        <v>Adjust Open Quantity in Scheduling Agreement Item</v>
      </c>
    </row>
    <row r="216" spans="1:6" x14ac:dyDescent="0.35">
      <c r="A216" s="108" t="s">
        <v>2493</v>
      </c>
      <c r="B216" s="108" t="s">
        <v>2492</v>
      </c>
      <c r="C216" s="82" t="s">
        <v>59</v>
      </c>
      <c r="D216" s="82" t="s">
        <v>59</v>
      </c>
      <c r="F216" s="82" t="str">
        <f>VLOOKUP(B216,[6]Sheet1!B$1:C$220,2,FALSE)</f>
        <v>Display Dialog Box</v>
      </c>
    </row>
    <row r="217" spans="1:6" x14ac:dyDescent="0.35">
      <c r="A217" s="109" t="s">
        <v>2495</v>
      </c>
      <c r="B217" s="108" t="s">
        <v>2494</v>
      </c>
      <c r="C217" s="113">
        <v>0</v>
      </c>
      <c r="D217" s="113">
        <v>0</v>
      </c>
      <c r="F217" s="82" t="str">
        <f>VLOOKUP(B217,[6]Sheet1!B$1:C$220,2,FALSE)</f>
        <v>Non-deductible input tax</v>
      </c>
    </row>
    <row r="218" spans="1:6" x14ac:dyDescent="0.35">
      <c r="A218" s="108" t="s">
        <v>2497</v>
      </c>
      <c r="B218" s="108" t="s">
        <v>2496</v>
      </c>
      <c r="C218" s="82" t="s">
        <v>59</v>
      </c>
      <c r="D218" s="82" t="s">
        <v>59</v>
      </c>
      <c r="F218" s="82" t="str">
        <f>VLOOKUP(B218,[6]Sheet1!B$1:C$220,2,FALSE)</f>
        <v>Joint Venture Indicator (Condition Key)</v>
      </c>
    </row>
    <row r="219" spans="1:6" x14ac:dyDescent="0.35">
      <c r="A219" s="108" t="s">
        <v>2497</v>
      </c>
      <c r="B219" s="108" t="s">
        <v>2498</v>
      </c>
      <c r="C219" s="82" t="s">
        <v>59</v>
      </c>
      <c r="D219" s="82" t="s">
        <v>59</v>
      </c>
      <c r="F219" s="82" t="str">
        <f>VLOOKUP(B219,[6]Sheet1!B$1:C$220,2,FALSE)</f>
        <v>Joint Venture Indicator (Condition Key)</v>
      </c>
    </row>
    <row r="220" spans="1:6" x14ac:dyDescent="0.35">
      <c r="A220" s="108" t="s">
        <v>1168</v>
      </c>
      <c r="B220" s="108" t="s">
        <v>1169</v>
      </c>
      <c r="C220" s="82" t="s">
        <v>59</v>
      </c>
      <c r="D220" s="82" t="s">
        <v>59</v>
      </c>
      <c r="F220" s="82" t="str">
        <f>VLOOKUP(B220,[6]Sheet1!B$1:C$220,2,FALSE)</f>
        <v>Characteristic Value 1</v>
      </c>
    </row>
    <row r="221" spans="1:6" x14ac:dyDescent="0.35">
      <c r="A221" s="108" t="s">
        <v>1170</v>
      </c>
      <c r="B221" s="108" t="s">
        <v>1171</v>
      </c>
      <c r="C221" s="82" t="s">
        <v>59</v>
      </c>
      <c r="D221" s="82" t="s">
        <v>59</v>
      </c>
      <c r="F221" s="82" t="str">
        <f>VLOOKUP(B221,[6]Sheet1!B$1:C$220,2,FALSE)</f>
        <v>Characteristic Value 2</v>
      </c>
    </row>
    <row r="222" spans="1:6" ht="13.5" thickBot="1" x14ac:dyDescent="0.4">
      <c r="A222" s="110" t="s">
        <v>1172</v>
      </c>
      <c r="B222" s="110" t="s">
        <v>1173</v>
      </c>
      <c r="C222" s="83" t="s">
        <v>59</v>
      </c>
      <c r="D222" s="83" t="s">
        <v>59</v>
      </c>
      <c r="F222" s="83" t="str">
        <f>VLOOKUP(B222,[6]Sheet1!B$1:C$220,2,FALSE)</f>
        <v>Characteristic Value 3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TABLE</vt:lpstr>
      <vt:lpstr>SO HEADER</vt:lpstr>
      <vt:lpstr>SO ITEM</vt:lpstr>
      <vt:lpstr>SO SCHEDULE</vt:lpstr>
      <vt:lpstr>DEL. HEADER</vt:lpstr>
      <vt:lpstr>DEL. ITEM</vt:lpstr>
      <vt:lpstr>BILLING HEADER</vt:lpstr>
      <vt:lpstr>BILLING ITEM</vt:lpstr>
      <vt:lpstr>MSEG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김예진</dc:creator>
  <cp:lastModifiedBy>김예진</cp:lastModifiedBy>
  <dcterms:created xsi:type="dcterms:W3CDTF">2020-08-22T04:52:33Z</dcterms:created>
  <dcterms:modified xsi:type="dcterms:W3CDTF">2020-08-29T17:36:01Z</dcterms:modified>
</cp:coreProperties>
</file>