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EC\Documents\FOX\APP\EXCEL\"/>
    </mc:Choice>
  </mc:AlternateContent>
  <bookViews>
    <workbookView xWindow="0" yWindow="0" windowWidth="18975" windowHeight="8115" firstSheet="3" activeTab="8"/>
  </bookViews>
  <sheets>
    <sheet name="Hoja1" sheetId="1" r:id="rId1"/>
    <sheet name="Hoja2" sheetId="2" r:id="rId2"/>
    <sheet name="vn" sheetId="4" r:id="rId3"/>
    <sheet name="COMPRAS" sheetId="3" r:id="rId4"/>
    <sheet name="stock one " sheetId="7" r:id="rId5"/>
    <sheet name="OC" sheetId="8" r:id="rId6"/>
    <sheet name="RA" sheetId="5" r:id="rId7"/>
    <sheet name="YDATAMANAGE.MOVINV" sheetId="6" r:id="rId8"/>
    <sheet name="recomendaciones" sheetId="9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36" i="7" l="1"/>
  <c r="AH35" i="7"/>
  <c r="AH34" i="7"/>
  <c r="AH33" i="7"/>
  <c r="AH32" i="7"/>
  <c r="AH31" i="7"/>
  <c r="AH30" i="7"/>
  <c r="AH29" i="7"/>
  <c r="AH28" i="7"/>
  <c r="AH27" i="7"/>
  <c r="AH26" i="7"/>
  <c r="AH25" i="7"/>
  <c r="AH24" i="7"/>
  <c r="AH23" i="7"/>
  <c r="AH22" i="7"/>
  <c r="AH21" i="7"/>
  <c r="AH20" i="7"/>
  <c r="AH19" i="7"/>
  <c r="AH18" i="7"/>
  <c r="AH17" i="7"/>
  <c r="AH16" i="7"/>
  <c r="AH15" i="7"/>
  <c r="AH14" i="7"/>
  <c r="AH13" i="7"/>
  <c r="AH12" i="7"/>
  <c r="AH11" i="7"/>
  <c r="AH10" i="7"/>
  <c r="AH9" i="7"/>
  <c r="AH8" i="7"/>
  <c r="AH7" i="7"/>
  <c r="AH6" i="7"/>
  <c r="AH5" i="7"/>
  <c r="AH4" i="7"/>
  <c r="AH3" i="7"/>
  <c r="AH2" i="7"/>
  <c r="G127" i="4"/>
  <c r="G128" i="4" s="1"/>
  <c r="I149" i="6"/>
  <c r="D128" i="4"/>
  <c r="D127" i="4"/>
  <c r="D126" i="4"/>
  <c r="D125" i="4"/>
  <c r="D124" i="4"/>
  <c r="L120" i="4"/>
  <c r="M119" i="4"/>
  <c r="M118" i="4"/>
  <c r="M117" i="4"/>
  <c r="M116" i="4"/>
  <c r="M115" i="4"/>
  <c r="M114" i="4"/>
  <c r="M113" i="4"/>
  <c r="M112" i="4"/>
  <c r="M111" i="4"/>
  <c r="M110" i="4"/>
  <c r="M109" i="4"/>
  <c r="M108" i="4"/>
  <c r="M107" i="4"/>
  <c r="M106" i="4"/>
  <c r="M105" i="4"/>
  <c r="M104" i="4"/>
  <c r="M103" i="4"/>
  <c r="M102" i="4"/>
  <c r="M101" i="4"/>
  <c r="M100" i="4"/>
  <c r="M99" i="4"/>
  <c r="M98" i="4"/>
  <c r="M97" i="4"/>
  <c r="M96" i="4"/>
  <c r="M95" i="4"/>
  <c r="M94" i="4"/>
  <c r="M93" i="4"/>
  <c r="M92" i="4"/>
  <c r="M91" i="4"/>
  <c r="M90" i="4"/>
  <c r="M89" i="4"/>
  <c r="M88" i="4"/>
  <c r="M87" i="4"/>
  <c r="M86" i="4"/>
  <c r="M85" i="4"/>
  <c r="M84" i="4"/>
  <c r="M83" i="4"/>
  <c r="M82" i="4"/>
  <c r="M81" i="4"/>
  <c r="M80" i="4"/>
  <c r="M79" i="4"/>
  <c r="M78" i="4"/>
  <c r="M77" i="4"/>
  <c r="M76" i="4"/>
  <c r="M75" i="4"/>
  <c r="M74" i="4"/>
  <c r="M73" i="4"/>
  <c r="M72" i="4"/>
  <c r="M71" i="4"/>
  <c r="M70" i="4"/>
  <c r="M69" i="4"/>
  <c r="M68" i="4"/>
  <c r="M67" i="4"/>
  <c r="M66" i="4"/>
  <c r="M65" i="4"/>
  <c r="M64" i="4"/>
  <c r="M63" i="4"/>
  <c r="M62" i="4"/>
  <c r="M61" i="4"/>
  <c r="M60" i="4"/>
  <c r="M59" i="4"/>
  <c r="M58" i="4"/>
  <c r="M57" i="4"/>
  <c r="M56" i="4"/>
  <c r="M55" i="4"/>
  <c r="M54" i="4"/>
  <c r="M53" i="4"/>
  <c r="M52" i="4"/>
  <c r="M51" i="4"/>
  <c r="M50" i="4"/>
  <c r="M49" i="4"/>
  <c r="M48" i="4"/>
  <c r="M47" i="4"/>
  <c r="M46" i="4"/>
  <c r="M45" i="4"/>
  <c r="M44" i="4"/>
  <c r="M43" i="4"/>
  <c r="M42" i="4"/>
  <c r="M41" i="4"/>
  <c r="M40" i="4"/>
  <c r="M39" i="4"/>
  <c r="M38" i="4"/>
  <c r="M37" i="4"/>
  <c r="M36" i="4"/>
  <c r="M35" i="4"/>
  <c r="M34" i="4"/>
  <c r="M33" i="4"/>
  <c r="M32" i="4"/>
  <c r="M31" i="4"/>
  <c r="M30" i="4"/>
  <c r="M29" i="4"/>
  <c r="M28" i="4"/>
  <c r="M27" i="4"/>
  <c r="M26" i="4"/>
  <c r="M25" i="4"/>
  <c r="M24" i="4"/>
  <c r="M23" i="4"/>
  <c r="M22" i="4"/>
  <c r="M21" i="4"/>
  <c r="M20" i="4"/>
  <c r="M19" i="4"/>
  <c r="M18" i="4"/>
  <c r="M17" i="4"/>
  <c r="M16" i="4"/>
  <c r="M15" i="4"/>
  <c r="M14" i="4"/>
  <c r="M13" i="4"/>
  <c r="M12" i="4"/>
  <c r="M11" i="4"/>
  <c r="M10" i="4"/>
  <c r="M9" i="4"/>
  <c r="M8" i="4"/>
  <c r="M7" i="4"/>
  <c r="M6" i="4"/>
  <c r="M5" i="4"/>
  <c r="M4" i="4"/>
  <c r="M3" i="4"/>
  <c r="M2" i="4"/>
  <c r="D120" i="4"/>
</calcChain>
</file>

<file path=xl/sharedStrings.xml><?xml version="1.0" encoding="utf-8"?>
<sst xmlns="http://schemas.openxmlformats.org/spreadsheetml/2006/main" count="5691" uniqueCount="888">
  <si>
    <t>Codigofami</t>
  </si>
  <si>
    <t xml:space="preserve">Familiadsc                                                                                                                </t>
  </si>
  <si>
    <t xml:space="preserve">Familia                                 </t>
  </si>
  <si>
    <t xml:space="preserve">Descripcion                             </t>
  </si>
  <si>
    <t xml:space="preserve">Clasificacion                           </t>
  </si>
  <si>
    <t xml:space="preserve">Codigo         </t>
  </si>
  <si>
    <t xml:space="preserve">Nombre                                                                                    </t>
  </si>
  <si>
    <t xml:space="preserve">Cantidad        </t>
  </si>
  <si>
    <t xml:space="preserve">Costoprom </t>
  </si>
  <si>
    <t xml:space="preserve">Total     </t>
  </si>
  <si>
    <t xml:space="preserve">.NULL.    </t>
  </si>
  <si>
    <t xml:space="preserve">sin familia/sin descripcion/sin clasificacion                                                                             </t>
  </si>
  <si>
    <t xml:space="preserve">sin familia                             </t>
  </si>
  <si>
    <t xml:space="preserve">sin descripcion                         </t>
  </si>
  <si>
    <t xml:space="preserve">sin clasificacion                       </t>
  </si>
  <si>
    <t xml:space="preserve">AGUA                                                                                      </t>
  </si>
  <si>
    <t xml:space="preserve">.NULL.                                                                                    </t>
  </si>
  <si>
    <t xml:space="preserve">QUIMICOS                                /                                        /                                        </t>
  </si>
  <si>
    <t xml:space="preserve">QUIMICOS                                </t>
  </si>
  <si>
    <t xml:space="preserve">                                        </t>
  </si>
  <si>
    <t xml:space="preserve">APPRETAN EM 50 LIQUIDO                                                                    </t>
  </si>
  <si>
    <t xml:space="preserve">ARKOFIX NDF LIQ                                                                           </t>
  </si>
  <si>
    <t xml:space="preserve">                                                                                          </t>
  </si>
  <si>
    <t xml:space="preserve">AVCOSOFT VP-1805                                                                          </t>
  </si>
  <si>
    <t xml:space="preserve">BACTOSOL CA LIQ                                                                           </t>
  </si>
  <si>
    <t xml:space="preserve">BACTOSOL HTM LIQ                                                                          </t>
  </si>
  <si>
    <t xml:space="preserve">BACTOSOL SAP LIQ                                                                          </t>
  </si>
  <si>
    <t xml:space="preserve">BACTOSOL PHC LIQ                                                                          </t>
  </si>
  <si>
    <t xml:space="preserve">CARTASOL VIOLETA BRILL 5BF LIQ                                                            </t>
  </si>
  <si>
    <t xml:space="preserve">CATALIZADOR CMG                                                                           </t>
  </si>
  <si>
    <t xml:space="preserve">CATALIZADOR NKB LIQ                                                                       </t>
  </si>
  <si>
    <t xml:space="preserve">CERALUBE SVN LIQ                                                                          </t>
  </si>
  <si>
    <t xml:space="preserve">CERANINA NC                                                                               </t>
  </si>
  <si>
    <t xml:space="preserve">LEOMINA AFK LIQ                                                                           </t>
  </si>
  <si>
    <t xml:space="preserve">HOSTALUX ESB-2B                                                                           </t>
  </si>
  <si>
    <t xml:space="preserve">DELTAFOAM HT                                                                              </t>
  </si>
  <si>
    <t xml:space="preserve">CERA DQ-400                                                                               </t>
  </si>
  <si>
    <t xml:space="preserve">CARTAREX RS LIQ                                                                           </t>
  </si>
  <si>
    <t xml:space="preserve">CEROL EX                                                                                  </t>
  </si>
  <si>
    <t xml:space="preserve">DELTALUB LG                                                                               </t>
  </si>
  <si>
    <t xml:space="preserve">DETERGENTE FCM 1                                                                          </t>
  </si>
  <si>
    <t xml:space="preserve">DETERGENTE FCM 2                                                                          </t>
  </si>
  <si>
    <t xml:space="preserve">EGANAL PS LIQ                                                                             </t>
  </si>
  <si>
    <t xml:space="preserve">ESTABILIZADOR DG                                                                          </t>
  </si>
  <si>
    <t xml:space="preserve">FIJADOR ASM                                                                               </t>
  </si>
  <si>
    <t xml:space="preserve">GENAPOL UD 070                                                                            </t>
  </si>
  <si>
    <t xml:space="preserve">HIDROCOT HC                                                                               </t>
  </si>
  <si>
    <t xml:space="preserve">HOSTALUX ETB LIQ                                                                          </t>
  </si>
  <si>
    <t xml:space="preserve">HOSTALUX EBN LIQ                                                                          </t>
  </si>
  <si>
    <t xml:space="preserve">HYDROPERM T LIQ                                                                           </t>
  </si>
  <si>
    <t xml:space="preserve">HUMECTOL LYS  LIQ                                                                         </t>
  </si>
  <si>
    <t xml:space="preserve">HUMECTOL C LIQ                                                                            </t>
  </si>
  <si>
    <t xml:space="preserve">IMACOL S LIQ                                                                              </t>
  </si>
  <si>
    <t xml:space="preserve">LEOMIN CK 1M  LIQ                                                                         </t>
  </si>
  <si>
    <t xml:space="preserve">LEUCOFOR BMB (BUB) LIQ                                                                    </t>
  </si>
  <si>
    <t xml:space="preserve">LEUCOFOR 2B LIQ                                                                           </t>
  </si>
  <si>
    <t xml:space="preserve">LEUCOFOR BPF LIQ                                                                          </t>
  </si>
  <si>
    <t xml:space="preserve">LEUCOFOR BSB LIQ                                                                          </t>
  </si>
  <si>
    <t xml:space="preserve">LEUCOFOR BS2B LIQ                                                                         </t>
  </si>
  <si>
    <t xml:space="preserve">LEUCOFOR BMBB LIQ                                                                         </t>
  </si>
  <si>
    <t xml:space="preserve">LIGANTE PRINTOFIX MTB                                                                     </t>
  </si>
  <si>
    <t xml:space="preserve">LYOGENO CN                                                                                </t>
  </si>
  <si>
    <t xml:space="preserve">LYOCOL RDN                                                                                </t>
  </si>
  <si>
    <t xml:space="preserve">NUVA SRCN LIQ                                                                             </t>
  </si>
  <si>
    <t xml:space="preserve">NYLOFIXAN HF LIQ                                                                          </t>
  </si>
  <si>
    <t xml:space="preserve">OPTIFIX EC                                                                                </t>
  </si>
  <si>
    <t xml:space="preserve">DILATIN GT                                                                                </t>
  </si>
  <si>
    <t xml:space="preserve">REVATOL NS LIQ                                                                            </t>
  </si>
  <si>
    <t xml:space="preserve">SANDOCLEAN TE LIQ                                                                         </t>
  </si>
  <si>
    <t xml:space="preserve">SANDOZINA EH LIQ                                                                          </t>
  </si>
  <si>
    <t xml:space="preserve">SANSAPOL AM LIQ                                                                           </t>
  </si>
  <si>
    <t xml:space="preserve">SIRRIX 2UD                                                                                </t>
  </si>
  <si>
    <t xml:space="preserve">SIRRIX SB                                                                                 </t>
  </si>
  <si>
    <t xml:space="preserve">FIXAPRENT NES LIQ                                                                         </t>
  </si>
  <si>
    <t xml:space="preserve">LADIQUEST 1097 LIQ                                                                        </t>
  </si>
  <si>
    <t xml:space="preserve">OPTICID PSD LIQUIDO                                                                       </t>
  </si>
  <si>
    <t xml:space="preserve">CERANINA HDP LIQ                                                                          </t>
  </si>
  <si>
    <t xml:space="preserve">HIDROMINA AHC LIQUIDA                                                                     </t>
  </si>
  <si>
    <t xml:space="preserve">GENAPOL UD 079                                                                            </t>
  </si>
  <si>
    <t xml:space="preserve">LYOGENO NH LIQ                                                                            </t>
  </si>
  <si>
    <t xml:space="preserve">HOSTAPON NF                                                                               </t>
  </si>
  <si>
    <t xml:space="preserve">DISPERCLEAN TE                                                                            </t>
  </si>
  <si>
    <t xml:space="preserve">APPRESTO DQS-55 liquido                                                                   </t>
  </si>
  <si>
    <t xml:space="preserve">NUVA HPU                                                                                  </t>
  </si>
  <si>
    <t xml:space="preserve">CARRIER TE LIQUIDO                                                                        </t>
  </si>
  <si>
    <t xml:space="preserve">SOLUSOFT MW                                                                               </t>
  </si>
  <si>
    <t xml:space="preserve">CARTASOL VIOLETA BRILL 3BF                                                                </t>
  </si>
  <si>
    <t xml:space="preserve">LIGANTE PRINTOFIX N-83                                                                    </t>
  </si>
  <si>
    <t xml:space="preserve">LEUCOFOR T4 LIQ                                                                           </t>
  </si>
  <si>
    <t xml:space="preserve">EGALEN AO/M                                                                               </t>
  </si>
  <si>
    <t xml:space="preserve">LIGANTE PRINT MTB                                                                         </t>
  </si>
  <si>
    <t xml:space="preserve">UMIDOL PAT liq                                                                            </t>
  </si>
  <si>
    <t xml:space="preserve">LEOMIN AFKN LIQ                                                                           </t>
  </si>
  <si>
    <t xml:space="preserve">BINDER PRINT M40                                                                          </t>
  </si>
  <si>
    <t xml:space="preserve">HYDROPERM RPU                                                                             </t>
  </si>
  <si>
    <t xml:space="preserve">REMOL HT                                                                                  </t>
  </si>
  <si>
    <t xml:space="preserve">OPTICID VS                                                                                </t>
  </si>
  <si>
    <t xml:space="preserve">INTENSOL OLI                                                                              </t>
  </si>
  <si>
    <t xml:space="preserve">TUBIGUARD 27                                                                              </t>
  </si>
  <si>
    <t xml:space="preserve">SUAVIZANTE T2-NI liq                                                                      </t>
  </si>
  <si>
    <t xml:space="preserve">FLUOWET UD liq                                                                            </t>
  </si>
  <si>
    <t xml:space="preserve">NEOFIX RP-70                                                                              </t>
  </si>
  <si>
    <t xml:space="preserve">NUVA 4118                                                                                 </t>
  </si>
  <si>
    <t xml:space="preserve">SOLUSOFT UP Liq                                                                           </t>
  </si>
  <si>
    <t xml:space="preserve">CATALIZADOR NKD LIQ                                                                       </t>
  </si>
  <si>
    <t xml:space="preserve">LEUCOFOR T100 LIQ                                                                         </t>
  </si>
  <si>
    <t xml:space="preserve">ARKOFIX NZF                                                                               </t>
  </si>
  <si>
    <t xml:space="preserve">CATALIZADOR NKD                                                                           </t>
  </si>
  <si>
    <t xml:space="preserve">LEUCOFOR  BMF LIQ                                                                         </t>
  </si>
  <si>
    <t xml:space="preserve">CERALUBE WAX  LIQ                                                                         </t>
  </si>
  <si>
    <t xml:space="preserve">DISPERLEV DSP LIQ CONC                                                                    </t>
  </si>
  <si>
    <t xml:space="preserve">CATALASA (SAP)                                                                            </t>
  </si>
  <si>
    <t xml:space="preserve">AVCO LUX BMS-B                                                                            </t>
  </si>
  <si>
    <t xml:space="preserve">RAYOSAN C PA                                                                              </t>
  </si>
  <si>
    <t xml:space="preserve">EMULSIFICANTE AKH LIQ                                                                     </t>
  </si>
  <si>
    <t xml:space="preserve">IGUALADOR DISPERSANTE CONC                                                                </t>
  </si>
  <si>
    <t xml:space="preserve">NUVA N4547 LIQ                                                                            </t>
  </si>
  <si>
    <t xml:space="preserve">COLORANT                                /                                        /                                        </t>
  </si>
  <si>
    <t xml:space="preserve">COLORANT                                </t>
  </si>
  <si>
    <t xml:space="preserve">FORON AZUL BRILLANTE AS-BG 200                                                            </t>
  </si>
  <si>
    <t xml:space="preserve">FORON AMARILLO BTE S-WF                                                                   </t>
  </si>
  <si>
    <t xml:space="preserve">DRIMAREN AMARILLO CL-2R                                                                   </t>
  </si>
  <si>
    <t xml:space="preserve">DRIMAREN AMARILLO CL-3G CONC                                                              </t>
  </si>
  <si>
    <t xml:space="preserve">DRIMAREN AMARILLO CL-S                                                                    </t>
  </si>
  <si>
    <t xml:space="preserve">DRIMAREN AMARILLO CL-3G                                                                   </t>
  </si>
  <si>
    <t xml:space="preserve">DRIMAREN AZUL CL-BR                                                                       </t>
  </si>
  <si>
    <t xml:space="preserve">DRIMAREN AZUL HF-RL                                                                       </t>
  </si>
  <si>
    <t xml:space="preserve">DRIMAREN AZUL MARINO CL-R                                                                 </t>
  </si>
  <si>
    <t xml:space="preserve">DRIMAREN AZUL MARINO HF-GN                                                                </t>
  </si>
  <si>
    <t xml:space="preserve">DRIMAREN AZUL ROYAL HF-CD                                                                 </t>
  </si>
  <si>
    <t xml:space="preserve">DRIMAREN ESCARLATA HF-3G                                                                  </t>
  </si>
  <si>
    <t xml:space="preserve">DRIMAREN NARANJA CL-3R CONC                                                               </t>
  </si>
  <si>
    <t xml:space="preserve">DRIMAREN NARANJA CL-3R                                                                    </t>
  </si>
  <si>
    <t xml:space="preserve">DRIMAREN NEGRO CL-S                                                                       </t>
  </si>
  <si>
    <t xml:space="preserve">DRIMAREN ROJO CL-5B                                                                       </t>
  </si>
  <si>
    <t xml:space="preserve">DRIMAREN ROJO HF-3B                                                                       </t>
  </si>
  <si>
    <t xml:space="preserve">DRIMAREN ROJO HF-4B                                                                       </t>
  </si>
  <si>
    <t xml:space="preserve">DRIMAREN ROJO K-4BL                                                                       </t>
  </si>
  <si>
    <t xml:space="preserve">DRIMAREN TURQUESA CL-B                                                                    </t>
  </si>
  <si>
    <t xml:space="preserve">DRIMAREN TURQUESA K-2B                                                                    </t>
  </si>
  <si>
    <t xml:space="preserve">FORON AMARILLO BTE RD-E                                                                   </t>
  </si>
  <si>
    <t xml:space="preserve">FORON PARDO AMARILLO RD-2RSNI                                                             </t>
  </si>
  <si>
    <t xml:space="preserve">FORON AZUL MARINO RD-RLS 300                                                              </t>
  </si>
  <si>
    <t xml:space="preserve">FORON AZUL RD-S                                                                           </t>
  </si>
  <si>
    <t xml:space="preserve">FORON AZUL S-2RN                                                                          </t>
  </si>
  <si>
    <t xml:space="preserve">FORON AZUL MARINO S-2GRL 200                                                              </t>
  </si>
  <si>
    <t xml:space="preserve">FORON ESCARLATA RD-S                                                                      </t>
  </si>
  <si>
    <t xml:space="preserve">FORON NEGRO RD-SE 300                                                                     </t>
  </si>
  <si>
    <t xml:space="preserve">FORON ROJO BRILL E-2BL 200                                                                </t>
  </si>
  <si>
    <t xml:space="preserve">FORON RUBI RD-GFL 200                                                                     </t>
  </si>
  <si>
    <t xml:space="preserve">FORON ROJO S-WF                                                                           </t>
  </si>
  <si>
    <t xml:space="preserve">LANASYN NEGRO M-DLN                                                                       </t>
  </si>
  <si>
    <t xml:space="preserve">PRINTOFIX NEGRO DBE                                                                       </t>
  </si>
  <si>
    <t xml:space="preserve">PRINTOFIX AZUL MARINO H-R                                                                 </t>
  </si>
  <si>
    <t xml:space="preserve">PRINTOFIX ROJO H-B                                                                        </t>
  </si>
  <si>
    <t xml:space="preserve">PRINTOFIX ANARANJADO T-O                                                                  </t>
  </si>
  <si>
    <t xml:space="preserve">SODYECRON NAVY RD-CN                                                                      </t>
  </si>
  <si>
    <t xml:space="preserve">NYLOSAN ANARANJADO N-RLP 250                                                              </t>
  </si>
  <si>
    <t xml:space="preserve">FORON AMARILLO ORO S-WF                                                                   </t>
  </si>
  <si>
    <t xml:space="preserve">FORON ROJO BRILLANTE S-RGL 200                                                            </t>
  </si>
  <si>
    <t xml:space="preserve">FORON RUBI S-WF                                                                           </t>
  </si>
  <si>
    <t xml:space="preserve">PRINTOFIX TURQUESA H-GN                                                                   </t>
  </si>
  <si>
    <t xml:space="preserve">FORON CYANINA SWF                                                                         </t>
  </si>
  <si>
    <t xml:space="preserve">PRINTOFIX AMARILLO H-R 02                                                                 </t>
  </si>
  <si>
    <t xml:space="preserve">NYLOSAN ROJO S-3B                                                                         </t>
  </si>
  <si>
    <t xml:space="preserve">PRINTOFIX AMARILLO H-3G                                                                   </t>
  </si>
  <si>
    <t xml:space="preserve">FORON NEGRO S-WF                                                                          </t>
  </si>
  <si>
    <t xml:space="preserve">FORON ANARANJADO BTE S-FL                                                                 </t>
  </si>
  <si>
    <t xml:space="preserve">FORON NEGRO RD CN                                                                         </t>
  </si>
  <si>
    <t xml:space="preserve">DRIMAREN VIOLETA K-2RL                                                                    </t>
  </si>
  <si>
    <t xml:space="preserve">PRINTOFIX BLANCO H-ML                                                                     </t>
  </si>
  <si>
    <t xml:space="preserve">OPTILAN AZUL OSCURO MF-2B                                                                 </t>
  </si>
  <si>
    <t xml:space="preserve">PAPILION AMARILLO F-8GFF                                                                  </t>
  </si>
  <si>
    <t xml:space="preserve">FORON VIOLETA BTE S-3RL                                                                   </t>
  </si>
  <si>
    <t xml:space="preserve">LANASYN ESCARLATA F-3GL                                                                   </t>
  </si>
  <si>
    <t xml:space="preserve">SYNOZOL RED HF-6BN 150                                                                    </t>
  </si>
  <si>
    <t xml:space="preserve">NYLOSAN FLAVINA BRILLE-8GZ p125                                                           </t>
  </si>
  <si>
    <t xml:space="preserve">NYLOSAN RHODAMINA B-300                                                                   </t>
  </si>
  <si>
    <t xml:space="preserve">FORON AZUL MARINO RD-S                                                                    </t>
  </si>
  <si>
    <t xml:space="preserve">SYNOZOL ULTRA BLACK R                                                                     </t>
  </si>
  <si>
    <t xml:space="preserve">SYNOLON BLACK SE-XNF 01 300%                                                              </t>
  </si>
  <si>
    <t xml:space="preserve">SYNOACID RHODAMINE E-B                                                                    </t>
  </si>
  <si>
    <t xml:space="preserve">ULTRA BLACK REACTIVE - R                                                                  </t>
  </si>
  <si>
    <t xml:space="preserve">AZUL BRILLANTE DISPERSO BG-200                                                            </t>
  </si>
  <si>
    <t xml:space="preserve">SYNOLON YELLOW SE-4G                                                                      </t>
  </si>
  <si>
    <t xml:space="preserve">SYNOZOL SCARLET K-SR                                                                      </t>
  </si>
  <si>
    <t xml:space="preserve">AMARILLO ACIDO E-2RL                                                                      </t>
  </si>
  <si>
    <t xml:space="preserve">SYNOZOL YELLOW HF-4GL 150%                                                                </t>
  </si>
  <si>
    <t xml:space="preserve">BEMACID AMARILLO E-5R                                                                     </t>
  </si>
  <si>
    <t xml:space="preserve">BEMACID AMARILLO E-4G                                                                     </t>
  </si>
  <si>
    <t xml:space="preserve">BEMACID ANARANJADO N-BG                                                                   </t>
  </si>
  <si>
    <t xml:space="preserve">BEMACID AZUL E-TL                                                                         </t>
  </si>
  <si>
    <t xml:space="preserve">BEMACID AZUL E-G                                                                          </t>
  </si>
  <si>
    <t xml:space="preserve">BEMACID AZUL E-T4R                                                                        </t>
  </si>
  <si>
    <t xml:space="preserve">BEMACID VIOLETA F-B                                                                       </t>
  </si>
  <si>
    <t xml:space="preserve">BEMACID RUBI N-5B (Rubi N-5BL)                                                            </t>
  </si>
  <si>
    <t xml:space="preserve">BEMACID AZUL N-TF                                                                         </t>
  </si>
  <si>
    <t xml:space="preserve">NEGRO DISPERSO SE - XNF                                                                   </t>
  </si>
  <si>
    <t xml:space="preserve">FORON ESCARLATA S-WF                                                                      </t>
  </si>
  <si>
    <t xml:space="preserve">BEMACID AMARILLO F-RN                                                                     </t>
  </si>
  <si>
    <t xml:space="preserve">BEMACID MARINO N-5R (Azul Mar N-RB                                                        </t>
  </si>
  <si>
    <t xml:space="preserve">BEMACID ROJO E-KRL                                                                        </t>
  </si>
  <si>
    <t xml:space="preserve">BEMACID AZUL F-2R                                                                         </t>
  </si>
  <si>
    <t xml:space="preserve">TERAFIX AMARILLO K-RL                                                                     </t>
  </si>
  <si>
    <t xml:space="preserve">SYNOLON NAVY BLUE S-GLS                                                                   </t>
  </si>
  <si>
    <t xml:space="preserve">SYNOZOL BLACK B 150%                                                                      </t>
  </si>
  <si>
    <t xml:space="preserve">BEMACID AMARILLO E-TL                                                                     </t>
  </si>
  <si>
    <t xml:space="preserve">BEMACRON ROJO LUMIN SEL-4B                                                                </t>
  </si>
  <si>
    <t xml:space="preserve">BEMACRON ANARANJADO LUMIN SEL-EN                                                          </t>
  </si>
  <si>
    <t xml:space="preserve">BEMACRON AMARILLO LUMIN SEL-EN                                                            </t>
  </si>
  <si>
    <t xml:space="preserve">TERACROM BLUE BG-200%                                                                     </t>
  </si>
  <si>
    <t xml:space="preserve">BEZAFLUOR ROJO R                                                                          </t>
  </si>
  <si>
    <t xml:space="preserve">BEZAFLUOR ANARANJADO R                                                                    </t>
  </si>
  <si>
    <t xml:space="preserve">BEZAFLUOR AMARILLO BA                                                                     </t>
  </si>
  <si>
    <t xml:space="preserve">BEMACID ROJO E-T2B                                                                        </t>
  </si>
  <si>
    <t xml:space="preserve">BEMACID ROJO E-3BS                                                                        </t>
  </si>
  <si>
    <t xml:space="preserve">SYNOZOL BRILLIANT BLUE R 150% SPECI                                                       </t>
  </si>
  <si>
    <t xml:space="preserve">SYNOZOL VIOLET K-HL                                                                       </t>
  </si>
  <si>
    <t xml:space="preserve">BEZAFLUOR AZUL BB                                                                         </t>
  </si>
  <si>
    <t xml:space="preserve">BEZAFLUOR VERDE BT                                                                        </t>
  </si>
  <si>
    <t xml:space="preserve">BEZAFLUOR ROSA BB                                                                         </t>
  </si>
  <si>
    <t xml:space="preserve">BEZAFLUOR VIOLETA BR                                                                      </t>
  </si>
  <si>
    <t xml:space="preserve">BEMACID TURQUESA F-G                                                                      </t>
  </si>
  <si>
    <t xml:space="preserve">PRINTOFIX AMARILLO T-G                                                                    </t>
  </si>
  <si>
    <t xml:space="preserve">FORON VIOLETA S-WF                                                                        </t>
  </si>
  <si>
    <t xml:space="preserve">SYNOLON AMARILLO ORO EXW                                                                  </t>
  </si>
  <si>
    <t xml:space="preserve">SYNOLON SUPER RED EXW SPECIAL                                                             </t>
  </si>
  <si>
    <t xml:space="preserve">BEZAKTIV NEGRO S-NN                                                                       </t>
  </si>
  <si>
    <t xml:space="preserve">CORAFIX GOLDEN YELLOW MER 150%                                                            </t>
  </si>
  <si>
    <t xml:space="preserve">CORAFIX RED ME-4B 150%                                                                    </t>
  </si>
  <si>
    <t xml:space="preserve">CORAFIX BLUE MERS 150%                                                                    </t>
  </si>
  <si>
    <t xml:space="preserve">CORAZOL BRILL BLUE R 150%                                                                 </t>
  </si>
  <si>
    <t xml:space="preserve">CORAZOL BLACK B 133%                                                                      </t>
  </si>
  <si>
    <t xml:space="preserve">CORAFIX BLACK GDN                                                                         </t>
  </si>
  <si>
    <t xml:space="preserve">CORALENE BLUE 2R CONC                                                                     </t>
  </si>
  <si>
    <t xml:space="preserve">AZUL DISPERSO 2RN Conc                                                                    </t>
  </si>
  <si>
    <t xml:space="preserve">DRIMAREN AZUL K-2RL                                                                       </t>
  </si>
  <si>
    <t xml:space="preserve">CORALENE ORANGE SG 150 % (FORON ORANGE)                                                   </t>
  </si>
  <si>
    <t xml:space="preserve">CORAFIX ORANGE ME-2RN 150%                                                                </t>
  </si>
  <si>
    <t xml:space="preserve">CORALENE NAVY NFR                                                                         </t>
  </si>
  <si>
    <t xml:space="preserve">CORAZOL TURQUOISE G 133%                                                                  </t>
  </si>
  <si>
    <t xml:space="preserve">AZUL MARINO DISPERSO NFR                                                                  </t>
  </si>
  <si>
    <t xml:space="preserve">ROJO DISPERSO B-2BL                                                                       </t>
  </si>
  <si>
    <t xml:space="preserve">SYNOZOL BLUE K-BR                                                                         </t>
  </si>
  <si>
    <t xml:space="preserve">TERAFIX TURQUOISE BLUE G H/C                                                              </t>
  </si>
  <si>
    <t xml:space="preserve">EVERZOL ORANGE ED-2R                                                                      </t>
  </si>
  <si>
    <t xml:space="preserve">SYNOZOL TURQUOISE BLUE HF-G 133%                                                          </t>
  </si>
  <si>
    <t xml:space="preserve">SYNOZOL GOLDEN YELLOW HF-2GR                                                              </t>
  </si>
  <si>
    <t xml:space="preserve">DISPERSE BLUE 60 200%                                                                     </t>
  </si>
  <si>
    <t xml:space="preserve">BEZAKTIV AMARILLO P-6G                                                                    </t>
  </si>
  <si>
    <t xml:space="preserve">BEZAKTIV TURQUESA P-A                                                                     </t>
  </si>
  <si>
    <t xml:space="preserve">BEZAKTIV MARINO P-2R                                                                      </t>
  </si>
  <si>
    <t xml:space="preserve">BEZAKTIV MARINO P-5R                                                                      </t>
  </si>
  <si>
    <t xml:space="preserve">BEZAKTIV ESCARLATA P-R                                                                    </t>
  </si>
  <si>
    <t xml:space="preserve">BEZAKTIV NEGRO P-R                                                                        </t>
  </si>
  <si>
    <t xml:space="preserve">BEZAKTIV AMARILLO ORO P-R                                                                 </t>
  </si>
  <si>
    <t xml:space="preserve">BEZAKTIV ROJO P-B                                                                         </t>
  </si>
  <si>
    <t xml:space="preserve">BEZAKTIV ANARANJADO P-2R                                                                  </t>
  </si>
  <si>
    <t xml:space="preserve">BEZAKTIV AZUL P-3R                                                                        </t>
  </si>
  <si>
    <t xml:space="preserve">BEMACRON AMARILLO P-6G                                                                    </t>
  </si>
  <si>
    <t xml:space="preserve">AMARILLO REACTIVO CL-2R                                                                   </t>
  </si>
  <si>
    <t xml:space="preserve">ROJO REACTIVO CL-5B                                                                       </t>
  </si>
  <si>
    <t xml:space="preserve">AZUL MARINO REACTIVO CL-R                                                                 </t>
  </si>
  <si>
    <t xml:space="preserve">PRINTOFIX ROJO TN-01                                                                      </t>
  </si>
  <si>
    <t xml:space="preserve">NEGRO REACTIVO P-R                                                                        </t>
  </si>
  <si>
    <t xml:space="preserve">BEZAKTIV VIOLETA P-3R                                                                     </t>
  </si>
  <si>
    <t xml:space="preserve">SYNOCRON BLACK P-GR                                                                       </t>
  </si>
  <si>
    <t xml:space="preserve">ROJO REACTIVO P-8BN                                                                       </t>
  </si>
  <si>
    <t xml:space="preserve">PRINTOFIX BLUE T-P                                                                        </t>
  </si>
  <si>
    <t xml:space="preserve">FORON AZUL RD-E                                                                           </t>
  </si>
  <si>
    <t xml:space="preserve">BEZAKTIV ROJO P-8BN                                                                       </t>
  </si>
  <si>
    <t xml:space="preserve">MATERIA                                 /                                        /                                        </t>
  </si>
  <si>
    <t xml:space="preserve">MATERIA                                 </t>
  </si>
  <si>
    <t xml:space="preserve">VASELINA LIQUIDA                                                                          </t>
  </si>
  <si>
    <t xml:space="preserve">AVCO ESTABIQUEST HS                                                                       </t>
  </si>
  <si>
    <t xml:space="preserve">AVCO INHIBIDOR F                                                                          </t>
  </si>
  <si>
    <t xml:space="preserve">AVCONAL PLDG                                                                              </t>
  </si>
  <si>
    <t xml:space="preserve">AVCOPAL SFN                                                                               </t>
  </si>
  <si>
    <t xml:space="preserve">AVCOSAN 3 EP                                                                              </t>
  </si>
  <si>
    <t xml:space="preserve">AVCOSAN APE (CA)                                                                          </t>
  </si>
  <si>
    <t xml:space="preserve">AVCO SLIP RF                                                                              </t>
  </si>
  <si>
    <t xml:space="preserve">AVCOSOFT UP                                                                               </t>
  </si>
  <si>
    <t xml:space="preserve">AVCOPOLYQUEST RE                                                                          </t>
  </si>
  <si>
    <t xml:space="preserve">AVCOTRYL N                                                                                </t>
  </si>
  <si>
    <t xml:space="preserve">AVCORON HWF                                                                               </t>
  </si>
  <si>
    <t xml:space="preserve">CLORURO DE MAGNESIO                                                                       </t>
  </si>
  <si>
    <t xml:space="preserve">CEPRETON UC                                                                               </t>
  </si>
  <si>
    <t xml:space="preserve">AVCOTEX CH-G                                                                              </t>
  </si>
  <si>
    <t xml:space="preserve">AVCONAV SR                                                                                </t>
  </si>
  <si>
    <t xml:space="preserve">AVCOGEN E2G                                                                               </t>
  </si>
  <si>
    <t xml:space="preserve">EUROCLEAN                                                                                 </t>
  </si>
  <si>
    <t xml:space="preserve">AVCO SON LL                                                                               </t>
  </si>
  <si>
    <t xml:space="preserve">AVCOZIM UND                                                                               </t>
  </si>
  <si>
    <t xml:space="preserve">AVCO LON PA                                                                               </t>
  </si>
  <si>
    <t xml:space="preserve">AVCOLUB HDPE                                                                              </t>
  </si>
  <si>
    <t xml:space="preserve">SYNTHACOL 1900                                                                            </t>
  </si>
  <si>
    <t xml:space="preserve">AVCOFIX NYL                                                                               </t>
  </si>
  <si>
    <t xml:space="preserve">AVCOPRET SPU                                                                              </t>
  </si>
  <si>
    <t xml:space="preserve">ACIDO CITRICO                                                                             </t>
  </si>
  <si>
    <t xml:space="preserve">ROMSOFT AQ/90                                                                             </t>
  </si>
  <si>
    <t xml:space="preserve">PREMISOFT NI FLAKES                                                                       </t>
  </si>
  <si>
    <t xml:space="preserve">ANTI MIGRANTE QP                                                                          </t>
  </si>
  <si>
    <t xml:space="preserve">AVCO PRINTFIX LG                                                                          </t>
  </si>
  <si>
    <t xml:space="preserve">ALFAZYME DZ-QP                                                                            </t>
  </si>
  <si>
    <t xml:space="preserve">AVCO BIOSOFT HC                                                                           </t>
  </si>
  <si>
    <t xml:space="preserve">AVCO CID ACD                                                                              </t>
  </si>
  <si>
    <t xml:space="preserve">SUNSOLT RF-560                                                                            </t>
  </si>
  <si>
    <t xml:space="preserve">AVCO GUARD CONC                                                                           </t>
  </si>
  <si>
    <t xml:space="preserve">AVCO ELASTOSIL MAC CONC                                                                   </t>
  </si>
  <si>
    <t xml:space="preserve">AVCO SLIP 2G                                                                              </t>
  </si>
  <si>
    <t xml:space="preserve">RELEASE SRC                                                                               </t>
  </si>
  <si>
    <t xml:space="preserve">LUBE E-20                                                                                 </t>
  </si>
  <si>
    <t xml:space="preserve">ALMACENA                                /                                        /                                        </t>
  </si>
  <si>
    <t xml:space="preserve">ALMACENA                                </t>
  </si>
  <si>
    <t xml:space="preserve">Fecha   </t>
  </si>
  <si>
    <t xml:space="preserve">Bodega    </t>
  </si>
  <si>
    <t xml:space="preserve">Norden    </t>
  </si>
  <si>
    <t xml:space="preserve">Comprador </t>
  </si>
  <si>
    <t xml:space="preserve">Estado     </t>
  </si>
  <si>
    <t xml:space="preserve">Stotal    </t>
  </si>
  <si>
    <t>OF00000034</t>
  </si>
  <si>
    <t>OA00003566</t>
  </si>
  <si>
    <t xml:space="preserve">YEC       </t>
  </si>
  <si>
    <t xml:space="preserve">          </t>
  </si>
  <si>
    <t xml:space="preserve">Line       </t>
  </si>
  <si>
    <t xml:space="preserve">Lineindoc  </t>
  </si>
  <si>
    <t xml:space="preserve">Doc       </t>
  </si>
  <si>
    <t xml:space="preserve">Descdoc                                 </t>
  </si>
  <si>
    <t xml:space="preserve">Descdet                                 </t>
  </si>
  <si>
    <t xml:space="preserve">Cant        </t>
  </si>
  <si>
    <t xml:space="preserve">Costo       </t>
  </si>
  <si>
    <t xml:space="preserve">Saldo       </t>
  </si>
  <si>
    <t>OA00000245</t>
  </si>
  <si>
    <t>ingreso de inventario fisico al 31 marzo</t>
  </si>
  <si>
    <t xml:space="preserve">BACTOSOL CA LIQ                         </t>
  </si>
  <si>
    <t>OA00000266</t>
  </si>
  <si>
    <t xml:space="preserve">INCIAL AL 31/07/2015 QUIMICOS           </t>
  </si>
  <si>
    <t xml:space="preserve">Calc        </t>
  </si>
  <si>
    <t xml:space="preserve">Costoprom   </t>
  </si>
  <si>
    <t xml:space="preserve">Acum_neg    </t>
  </si>
  <si>
    <t xml:space="preserve">Saldo_pos   </t>
  </si>
  <si>
    <t xml:space="preserve">Ucosto      </t>
  </si>
  <si>
    <t xml:space="preserve">Ucostoprom  </t>
  </si>
  <si>
    <t>OE00000377</t>
  </si>
  <si>
    <t>[RTC0000139]ARCHROMA HONDURAS, S.A DE C.</t>
  </si>
  <si>
    <t>OE00000390</t>
  </si>
  <si>
    <t>[RTC0000126]ARCHROMA HONDURAS, S.A DE C.</t>
  </si>
  <si>
    <t>OE00000420</t>
  </si>
  <si>
    <t xml:space="preserve">[RTC0000092]ARCHROMA MANAGEMENT GMBH    </t>
  </si>
  <si>
    <t>OE00000429</t>
  </si>
  <si>
    <t>[RTC0000083]ARCHROMA HONDURAS, S.A DE C.</t>
  </si>
  <si>
    <t xml:space="preserve">DRIMAREN VIOLETA K-2RL                  </t>
  </si>
  <si>
    <t>OA00001456</t>
  </si>
  <si>
    <t xml:space="preserve">[OCRC000193]TEXTILES SAN ANDRES, S.A.   </t>
  </si>
  <si>
    <t>OA00001465</t>
  </si>
  <si>
    <t>[OCRC000184]INDUSTRIA DE HILOS DE EL SAL</t>
  </si>
  <si>
    <t>OA00001498</t>
  </si>
  <si>
    <t>[OCRC000151]INVERSIONES QUIMICAS, S.A. D</t>
  </si>
  <si>
    <t>OA00001522</t>
  </si>
  <si>
    <t>[OCRC000126]SWISSTEX EL SALVADOR, S.A. D</t>
  </si>
  <si>
    <t>OA00001528</t>
  </si>
  <si>
    <t xml:space="preserve">[OCRC000120]TEXTILES SAN ANDRES, S.A.   </t>
  </si>
  <si>
    <t>OA00001554</t>
  </si>
  <si>
    <t>[OCRC000088]INDUSTRIA DE HILOS DE EL SAL</t>
  </si>
  <si>
    <t>OA00001555</t>
  </si>
  <si>
    <t>[OCRC000087]SWISSTEX EL SALVADOR, S.A. D</t>
  </si>
  <si>
    <t>OA00001617</t>
  </si>
  <si>
    <t xml:space="preserve">AJUSTE 31 DE JULIO                      </t>
  </si>
  <si>
    <t>OE00000523</t>
  </si>
  <si>
    <t>[RTC0000166]ARCHROMA HONDURAS, S.A DE C.</t>
  </si>
  <si>
    <t>OE00000569</t>
  </si>
  <si>
    <t xml:space="preserve">[RTC0000210]ARCHROMA TEXTILES MEXICO    </t>
  </si>
  <si>
    <t>OE00000584</t>
  </si>
  <si>
    <t xml:space="preserve">[RTC0000246]ARCHROMA MANAGEMENT GMBH    </t>
  </si>
  <si>
    <t>OE00000611</t>
  </si>
  <si>
    <t>[RTC0000226]ARCHROMA HONDURAS, S.A DE C.</t>
  </si>
  <si>
    <t>OA00002649</t>
  </si>
  <si>
    <t>[OCRC001451]TEXTILES SAN ANDRES, S.A. DE</t>
  </si>
  <si>
    <t>OA00002953</t>
  </si>
  <si>
    <t>[OCRC001805]TEXTILES SAN ANDRES, S.A. DE</t>
  </si>
  <si>
    <t>OA00002981</t>
  </si>
  <si>
    <t>[OCRC001836]RAYONES DE EL SALVADOR, S.A.</t>
  </si>
  <si>
    <t>OA00003040</t>
  </si>
  <si>
    <t>[OCRC001867]SWISSTEX EL SALVADOR, S.A. D</t>
  </si>
  <si>
    <t>DV00000001</t>
  </si>
  <si>
    <t xml:space="preserve">Devolucion RA00011594, Fecha 29/02/2016 </t>
  </si>
  <si>
    <t>OA00003156</t>
  </si>
  <si>
    <t>[OCRC001972]INDUSTRIA DE HILOS DE EL SAL</t>
  </si>
  <si>
    <t>OA00003215</t>
  </si>
  <si>
    <t>[OCRC002040]INDUSTRIA DE HILOS DE EL SAL</t>
  </si>
  <si>
    <t>OA00003249</t>
  </si>
  <si>
    <t>[OCRC002059]TEXTILES SAN ANDRES, S.A. DE</t>
  </si>
  <si>
    <t>OA00003288</t>
  </si>
  <si>
    <t>[OCRC002088]INDUSTRIA DE HILOS DE EL SAL</t>
  </si>
  <si>
    <t>OE00000665</t>
  </si>
  <si>
    <t>[RTC0000309]ARCHROMA HONDURAS, S.A DE C.</t>
  </si>
  <si>
    <t>OA00003331</t>
  </si>
  <si>
    <t>[OCRC002155]INDUSTRIA DE HILOS DE EL SAL</t>
  </si>
  <si>
    <t>OA00003354</t>
  </si>
  <si>
    <t>[OCRC002183]RAYONES DE EL SALVADOR, S.A.</t>
  </si>
  <si>
    <t>OA00003376</t>
  </si>
  <si>
    <t>[OCRC002217]INDUSTRIA DE HILOS DE EL SAL</t>
  </si>
  <si>
    <t>OA00003418</t>
  </si>
  <si>
    <t>[OCRC002241]TEXTILES SAN ANDRES, S.A. DE</t>
  </si>
  <si>
    <t>OA00003458</t>
  </si>
  <si>
    <t>[OCRC002305]INDUSTRIA DE HILOS DE EL SAL</t>
  </si>
  <si>
    <t>LIQUIDAR INVENTARIO AL 31 DE DICIEMBRE 2</t>
  </si>
  <si>
    <t>RA00010705</t>
  </si>
  <si>
    <t>[OCRC000994]SURTIDORA QUIMICA TEXTIL, S.</t>
  </si>
  <si>
    <t>VN00000019</t>
  </si>
  <si>
    <t>[CF00001428]1002 TEXTILES SAN ANDRES, S.</t>
  </si>
  <si>
    <t>VN00000020</t>
  </si>
  <si>
    <t>[CF00001429]1005 RAYONES DE EL SALVADOR,</t>
  </si>
  <si>
    <t>VN00000055</t>
  </si>
  <si>
    <t>[CF00001449]1033 INVERSIONES QUIMICAS, S</t>
  </si>
  <si>
    <t>VN00000063</t>
  </si>
  <si>
    <t>[FE00000672]1008 SWISSTEX EL SALVADOR, S</t>
  </si>
  <si>
    <t>VN00000067</t>
  </si>
  <si>
    <t>[FE00000675]1006 INDUSTRIA DE HILOS DE E</t>
  </si>
  <si>
    <t>VN00000321</t>
  </si>
  <si>
    <t>[FE00000685]1006 INDUSTRIA DE HILOS DE E</t>
  </si>
  <si>
    <t>VN00000367</t>
  </si>
  <si>
    <t>[CF00001516]1002 TEXTILES SAN ANDRES, S.</t>
  </si>
  <si>
    <t>VN00000372</t>
  </si>
  <si>
    <t>[FE00000701]1008 SWISSTEX EL SALVADOR, S</t>
  </si>
  <si>
    <t>VN00000449</t>
  </si>
  <si>
    <t>[CF00001575]1002 TEXTILES SAN ANDRES, S.</t>
  </si>
  <si>
    <t>VN00000462</t>
  </si>
  <si>
    <t>[CF00001583]1033 INVERSIONES QUIMICAS, S</t>
  </si>
  <si>
    <t>VN00000496</t>
  </si>
  <si>
    <t>[CF00001613]1002 TEXTILES SAN ANDRES, S.</t>
  </si>
  <si>
    <t>VN00000497</t>
  </si>
  <si>
    <t>[CF00001614]1033 INVERSIONES QUIMICAS, S</t>
  </si>
  <si>
    <t>VN00000536</t>
  </si>
  <si>
    <t>[FE00000740]1006 INDUSTRIA DE HILOS DE E</t>
  </si>
  <si>
    <t>VN00000542</t>
  </si>
  <si>
    <t>[FE00000744]1008 SWISSTEX EL SALVADOR, S</t>
  </si>
  <si>
    <t>VN00000586</t>
  </si>
  <si>
    <t>[FE00000759]1008 SWISSTEX EL SALVADOR, S</t>
  </si>
  <si>
    <t>VN00000587</t>
  </si>
  <si>
    <t>[FE00000760]1008 SWISSTEX EL SALVADOR, S</t>
  </si>
  <si>
    <t>VN00000590</t>
  </si>
  <si>
    <t>[CF00001671]1002 TEXTILES SAN ANDRES, S.</t>
  </si>
  <si>
    <t>VN00000606</t>
  </si>
  <si>
    <t>[CF00001682]1033 INVERSIONES QUIMICAS, S</t>
  </si>
  <si>
    <t>VN00000630</t>
  </si>
  <si>
    <t>[FE00000772]1006 INDUSTRIA DE HILOS DE E</t>
  </si>
  <si>
    <t>VN00000662</t>
  </si>
  <si>
    <t>[CF00001719]1005 RAYONES DE EL SALVADOR,</t>
  </si>
  <si>
    <t>VN00000690</t>
  </si>
  <si>
    <t>[CF00001736]1033 INVERSIONES QUIMICAS, S</t>
  </si>
  <si>
    <t>VN00000705</t>
  </si>
  <si>
    <t>[FE00000797]1008 SWISSTEX EL SALVADOR, S</t>
  </si>
  <si>
    <t>VN00000726</t>
  </si>
  <si>
    <t>[FE00000805]1006 INDUSTRIA DE HILOS DE E</t>
  </si>
  <si>
    <t>VN00000729</t>
  </si>
  <si>
    <t>[CF00001757]1002 TEXTILES SAN ANDRES, S.</t>
  </si>
  <si>
    <t>VN00000766</t>
  </si>
  <si>
    <t>[FE00000817]1006 INDUSTRIA DE HILOS DE E</t>
  </si>
  <si>
    <t>VN00000783</t>
  </si>
  <si>
    <t>[CF00001793]1033 INVERSIONES QUIMICAS, S</t>
  </si>
  <si>
    <t>VN00000791</t>
  </si>
  <si>
    <t>[CF00001801]1033 INVERSIONES QUIMICAS, S</t>
  </si>
  <si>
    <t>VN00000803</t>
  </si>
  <si>
    <t>[FE00000829]1006 INDUSTRIA DE HILOS DE E</t>
  </si>
  <si>
    <t>VN00000827</t>
  </si>
  <si>
    <t>[FE00000835]1006 INDUSTRIA DE HILOS DE E</t>
  </si>
  <si>
    <t>VN00000838</t>
  </si>
  <si>
    <t>[CF00001834]1033 INVERSIONES QUIMICAS, S</t>
  </si>
  <si>
    <t>VN00000839</t>
  </si>
  <si>
    <t>[FE00000838]1008 SWISSTEX EL SALVADOR, S</t>
  </si>
  <si>
    <t>VN00000866</t>
  </si>
  <si>
    <t>[FE00000842]1006 INDUSTRIA DE HILOS DE E</t>
  </si>
  <si>
    <t>VN00000898</t>
  </si>
  <si>
    <t>[FE00000854]1006 INDUSTRIA DE HILOS DE E</t>
  </si>
  <si>
    <t>VN00000914</t>
  </si>
  <si>
    <t>[CF00001882]1033 INVERSIONES QUIMICAS, S</t>
  </si>
  <si>
    <t>VN00000916</t>
  </si>
  <si>
    <t>[CF00001884]1002 TEXTILES SAN ANDRES, S.</t>
  </si>
  <si>
    <t>VN00000921</t>
  </si>
  <si>
    <t>[FE00000861]1006 INDUSTRIA DE HILOS DE E</t>
  </si>
  <si>
    <t>VN00000931</t>
  </si>
  <si>
    <t>[FE00000864]1008 SWISSTEX EL SALVADOR, S</t>
  </si>
  <si>
    <t>VN00000961</t>
  </si>
  <si>
    <t>[CF00001917]1005 RAYONES DE EL SALVADOR,</t>
  </si>
  <si>
    <t>VN00000967</t>
  </si>
  <si>
    <t>[FE00000870]1008 SWISSTEX EL SALVADOR, S</t>
  </si>
  <si>
    <t>VN00000976</t>
  </si>
  <si>
    <t>[CF00001928]1033 INVERSIONES QUIMICAS, S</t>
  </si>
  <si>
    <t>VN00000998</t>
  </si>
  <si>
    <t>[CF00001942]1002 TEXTILES SAN ANDRES, S.</t>
  </si>
  <si>
    <t>VN00001002</t>
  </si>
  <si>
    <t>[CF00001946]1033 INVERSIONES QUIMICAS, S</t>
  </si>
  <si>
    <t>VN00001011</t>
  </si>
  <si>
    <t>[CF00001954]1002 TEXTILES SAN ANDRES, S.</t>
  </si>
  <si>
    <t>VN00001012</t>
  </si>
  <si>
    <t>[FE00000882]1006 INDUSTRIA DE HILOS DE E</t>
  </si>
  <si>
    <t>VN00001021</t>
  </si>
  <si>
    <t>[FE00000885]1006 INDUSTRIA DE HILOS DE E</t>
  </si>
  <si>
    <t>VN00001032</t>
  </si>
  <si>
    <t>[CF00001970]1033 INVERSIONES QUIMICAS, S</t>
  </si>
  <si>
    <t>VN00001042</t>
  </si>
  <si>
    <t>[CF00001977]1033 INVERSIONES QUIMICAS, S</t>
  </si>
  <si>
    <t>VN00001044</t>
  </si>
  <si>
    <t>[FE00000889]1006 INDUSTRIA DE HILOS DE E</t>
  </si>
  <si>
    <t>VN00001105</t>
  </si>
  <si>
    <t>[FE00000909]1006 INDUSTRIA DE HILOS DE E</t>
  </si>
  <si>
    <t>VN00001113</t>
  </si>
  <si>
    <t xml:space="preserve">[CF00000020]1004 TEXTUFIL, S.A. DE C.V. </t>
  </si>
  <si>
    <t>VN00001121</t>
  </si>
  <si>
    <t>[CF00000027]1033 INVERSIONES QUIMICAS, S</t>
  </si>
  <si>
    <t>VN00001129</t>
  </si>
  <si>
    <t>[FE00000912]1006 INDUSTRIA DE HILOS DE E</t>
  </si>
  <si>
    <t>VN00001154</t>
  </si>
  <si>
    <t>[CF00000053]1002 TEXTILES SAN ANDRES, S.</t>
  </si>
  <si>
    <t>VN00001208</t>
  </si>
  <si>
    <t>[CF00000095]1033 INVERSIONES QUIMICAS, S</t>
  </si>
  <si>
    <t>VN00001220</t>
  </si>
  <si>
    <t>[FE00000932]1008 SWISSTEX EL SALVADOR, S</t>
  </si>
  <si>
    <t>VN00001228</t>
  </si>
  <si>
    <t>[CF00000109]1033 INVERSIONES QUIMICAS, S</t>
  </si>
  <si>
    <t>VN00001271</t>
  </si>
  <si>
    <t>[CF00000141]1033 INVERSIONES QUIMICAS, S</t>
  </si>
  <si>
    <t>VN00001296</t>
  </si>
  <si>
    <t>[FE00000945]1006 INDUSTRIA DE HILOS DE E</t>
  </si>
  <si>
    <t>VN00001309</t>
  </si>
  <si>
    <t>[CF00000171]1033 INVERSIONES QUIMICAS, S</t>
  </si>
  <si>
    <t>VN00001317</t>
  </si>
  <si>
    <t xml:space="preserve">[CF00000179]1004 TEXTUFIL, S.A. DE C.V. </t>
  </si>
  <si>
    <t>VN00001318</t>
  </si>
  <si>
    <t xml:space="preserve">[CF00000180]1004 TEXTUFIL, S.A. DE C.V. </t>
  </si>
  <si>
    <t>VN00001319</t>
  </si>
  <si>
    <t>[CF00000181]1033 INVERSIONES QUIMICAS, S</t>
  </si>
  <si>
    <t>VN00001326</t>
  </si>
  <si>
    <t>[CF00000185]1002 TEXTILES SAN ANDRES, S.</t>
  </si>
  <si>
    <t>VN00001338</t>
  </si>
  <si>
    <t>[FE00000953]1006 INDUSTRIA DE HILOS DE E</t>
  </si>
  <si>
    <t>VN00001362</t>
  </si>
  <si>
    <t>[FE00000960]1006 INDUSTRIA DE HILOS DE E</t>
  </si>
  <si>
    <t>VN00001375</t>
  </si>
  <si>
    <t>[CF00000216]1005 RAYONES DE EL SALVADOR,</t>
  </si>
  <si>
    <t>VN00001388</t>
  </si>
  <si>
    <t>[CF00000225]1002 TEXTILES SAN ANDRES, S.</t>
  </si>
  <si>
    <t>VN00001434</t>
  </si>
  <si>
    <t>[FE00000980]1008 SWISSTEX EL SALVADOR, S</t>
  </si>
  <si>
    <t>VN00001435</t>
  </si>
  <si>
    <t>[FE00000981]1006 INDUSTRIA DE HILOS DE E</t>
  </si>
  <si>
    <t>VN00001453</t>
  </si>
  <si>
    <t>[CF00000266]1002 TEXTILES SAN ANDRES, S.</t>
  </si>
  <si>
    <t>VN00001468</t>
  </si>
  <si>
    <t>[FE00000991]1006 INDUSTRIA DE HILOS DE E</t>
  </si>
  <si>
    <t>VN00001473</t>
  </si>
  <si>
    <t>[FE00000995]1008 SWISSTEX EL SALVADOR, S</t>
  </si>
  <si>
    <t>VN00001495</t>
  </si>
  <si>
    <t>[FE00001000]1006 INDUSTRIA DE HILOS DE E</t>
  </si>
  <si>
    <t>VN00001563</t>
  </si>
  <si>
    <t>[CF00000333]1033 INVERSIONES QUIMICAS, S</t>
  </si>
  <si>
    <t>VN00001575</t>
  </si>
  <si>
    <t>[FE00000032]1008 SWISSTEX EL SALVADOR, S</t>
  </si>
  <si>
    <t>VN00001652</t>
  </si>
  <si>
    <t xml:space="preserve">[CF00000388]1004 TEXTUFIL, S.A. DE C.V. </t>
  </si>
  <si>
    <t>VN00001666</t>
  </si>
  <si>
    <t>[FE00000060]1006 INDUSTRIA DE HILOS DE E</t>
  </si>
  <si>
    <t>VN00001672</t>
  </si>
  <si>
    <t>[CF00000401]1002 TEXTILES SAN ANDRES, S.</t>
  </si>
  <si>
    <t>VN00001676</t>
  </si>
  <si>
    <t>[FE00000066]1008 SWISSTEX EL SALVADOR, S</t>
  </si>
  <si>
    <t>VN00001678</t>
  </si>
  <si>
    <t>[CF00000403]1005 RAYONES DE EL SALVADOR,</t>
  </si>
  <si>
    <t>VN00001703</t>
  </si>
  <si>
    <t>[CF00000420]1033 INVERSIONES QUIMICAS, S</t>
  </si>
  <si>
    <t>VN00001707</t>
  </si>
  <si>
    <t>[FE00000075]1006 INDUSTRIA DE HILOS DE E</t>
  </si>
  <si>
    <t>VN00001764</t>
  </si>
  <si>
    <t>[CF00000457]1002 TEXTILES SAN ANDRES, S.</t>
  </si>
  <si>
    <t>VN00001793</t>
  </si>
  <si>
    <t>[FE00000093]1006 INDUSTRIA DE HILOS DE E</t>
  </si>
  <si>
    <t>VN00001804</t>
  </si>
  <si>
    <t>[FE00000104]1006 INDUSTRIA DE HILOS DE E</t>
  </si>
  <si>
    <t>VN00001832</t>
  </si>
  <si>
    <t>[CF00000503]1002 TEXTILES SAN ANDRES, S.</t>
  </si>
  <si>
    <t>VN00001834</t>
  </si>
  <si>
    <t>[CF00000505]1033 INVERSIONES QUIMICAS, S</t>
  </si>
  <si>
    <t>VN00001841</t>
  </si>
  <si>
    <t>[CF00000512]1002 TEXTILES SAN ANDRES, S.</t>
  </si>
  <si>
    <t>VN00001858</t>
  </si>
  <si>
    <t>[CF00000529]1033 INVERSIONES QUIMICAS, S</t>
  </si>
  <si>
    <t>VN00001883</t>
  </si>
  <si>
    <t>[FE00000110]1006 INDUSTRIA DE HILOS DE E</t>
  </si>
  <si>
    <t>VN00001891</t>
  </si>
  <si>
    <t>[FE00000118]1006 INDUSTRIA DE HILOS DE E</t>
  </si>
  <si>
    <t>VN00001902</t>
  </si>
  <si>
    <t>[FE00000128]1006 INDUSTRIA DE HILOS DE E</t>
  </si>
  <si>
    <t>VN00001944</t>
  </si>
  <si>
    <t>[CF00000587]1002 TEXTILES SAN ANDRES, S.</t>
  </si>
  <si>
    <t>VN00001989</t>
  </si>
  <si>
    <t>[FE00000146]1006 INDUSTRIA DE HILOS DE E</t>
  </si>
  <si>
    <t>VN00002013</t>
  </si>
  <si>
    <t>[CF00000629]1005 RAYONES DE EL SALVADOR,</t>
  </si>
  <si>
    <t>VN00002030</t>
  </si>
  <si>
    <t>[FE00000165]1006 INDUSTRIA DE HILOS DE E</t>
  </si>
  <si>
    <t>VN00002081</t>
  </si>
  <si>
    <t>[CF00000672]1002 TEXTILES SAN ANDRES, S.</t>
  </si>
  <si>
    <t>VN00002111</t>
  </si>
  <si>
    <t>[FE00000189]1008 SWISSTEX EL SALVADOR, S</t>
  </si>
  <si>
    <t>VN00002275</t>
  </si>
  <si>
    <t>[CF00000807]1002 TEXTILES SAN ANDRES, S.</t>
  </si>
  <si>
    <t>VN00002298</t>
  </si>
  <si>
    <t>[CF00000821]1005 RAYONES DE EL SALVADOR,</t>
  </si>
  <si>
    <t>VN00002316</t>
  </si>
  <si>
    <t>[FE00000243]1008 SWISSTEX EL SALVADOR, S</t>
  </si>
  <si>
    <t>VN00002399</t>
  </si>
  <si>
    <t>[FE00000266]1006 INDUSTRIA DE HILOS DE E</t>
  </si>
  <si>
    <t>VN00002478</t>
  </si>
  <si>
    <t>[FE00000280]1006 INDUSTRIA DE HILOS DE E</t>
  </si>
  <si>
    <t>VN00002488</t>
  </si>
  <si>
    <t>[CF00000943]1002 TEXTILES SAN ANDRES, S.</t>
  </si>
  <si>
    <t>VN00002496</t>
  </si>
  <si>
    <t>[CF00000948]1033 INVERSIONES QUIMICAS, S</t>
  </si>
  <si>
    <t>VN00002508</t>
  </si>
  <si>
    <t>[FE00000288]1008 SWISSTEX EL SALVADOR, S</t>
  </si>
  <si>
    <t>VN00002537</t>
  </si>
  <si>
    <t>[CF00000979]1033 INVERSIONES QUIMICAS, S</t>
  </si>
  <si>
    <t>VN00002544</t>
  </si>
  <si>
    <t>[FE00000294]1006 INDUSTRIA DE HILOS DE E</t>
  </si>
  <si>
    <t>VN00002578</t>
  </si>
  <si>
    <t>[CF00001002]1005 RAYONES DE EL SALVADOR,</t>
  </si>
  <si>
    <t>VN00002615</t>
  </si>
  <si>
    <t>[FE00000309]1008 SWISSTEX EL SALVADOR, S</t>
  </si>
  <si>
    <t>VN00002617</t>
  </si>
  <si>
    <t>[FE00000311]1006 INDUSTRIA DE HILOS DE E</t>
  </si>
  <si>
    <t>VN00002631</t>
  </si>
  <si>
    <t>[FE00000325]1006 INDUSTRIA DE HILOS DE E</t>
  </si>
  <si>
    <t>VN00002639</t>
  </si>
  <si>
    <t>[CF00001037]1002 TEXTILES SAN ANDRES, S.</t>
  </si>
  <si>
    <t>VN00002652</t>
  </si>
  <si>
    <t>[CF00001050]1033 INVERSIONES QUIMICAS, S</t>
  </si>
  <si>
    <t>VN00002712</t>
  </si>
  <si>
    <t>[FE00000343]1006 INDUSTRIA DE HILOS DE E</t>
  </si>
  <si>
    <t>VN00002771</t>
  </si>
  <si>
    <t>[CF00001126]1002 TEXTILES SAN ANDRES, S.</t>
  </si>
  <si>
    <t>VN00002812</t>
  </si>
  <si>
    <t>[FE00000375]1008 SWISSTEX EL SALVADOR, S</t>
  </si>
  <si>
    <t>VN00002849</t>
  </si>
  <si>
    <t>[FE00000382]1006 INDUSTRIA DE HILOS DE E</t>
  </si>
  <si>
    <t xml:space="preserve">Descripcion                                                                                         </t>
  </si>
  <si>
    <t xml:space="preserve">Cantidad  </t>
  </si>
  <si>
    <t xml:space="preserve">Costo     </t>
  </si>
  <si>
    <t>Idcatalogo</t>
  </si>
  <si>
    <t>Fec_venc</t>
  </si>
  <si>
    <t xml:space="preserve">Lote                </t>
  </si>
  <si>
    <t xml:space="preserve">Imei                </t>
  </si>
  <si>
    <t xml:space="preserve">Proyecto  </t>
  </si>
  <si>
    <t xml:space="preserve">Depto     </t>
  </si>
  <si>
    <t>Cperson</t>
  </si>
  <si>
    <t>Civa</t>
  </si>
  <si>
    <t>Criva</t>
  </si>
  <si>
    <t>Crenta</t>
  </si>
  <si>
    <t xml:space="preserve">BACTOSOL CA LIQ                                                                                     </t>
  </si>
  <si>
    <t xml:space="preserve">  /  /  </t>
  </si>
  <si>
    <t xml:space="preserve">                    </t>
  </si>
  <si>
    <t xml:space="preserve">       </t>
  </si>
  <si>
    <t xml:space="preserve">T   </t>
  </si>
  <si>
    <t xml:space="preserve">T    </t>
  </si>
  <si>
    <t xml:space="preserve">F     </t>
  </si>
  <si>
    <t>RTC0000139</t>
  </si>
  <si>
    <t xml:space="preserve">F   </t>
  </si>
  <si>
    <t xml:space="preserve">F    </t>
  </si>
  <si>
    <t>RTC0000126</t>
  </si>
  <si>
    <t>RTC0000092</t>
  </si>
  <si>
    <t xml:space="preserve">DRIMAREN VIOLETA K-2RL                                                                              </t>
  </si>
  <si>
    <t>RTC0000083</t>
  </si>
  <si>
    <t>OCRC000193</t>
  </si>
  <si>
    <t xml:space="preserve">CCF1757             </t>
  </si>
  <si>
    <t>OCRC000184</t>
  </si>
  <si>
    <t xml:space="preserve">EXP805              </t>
  </si>
  <si>
    <t>OCRC000151</t>
  </si>
  <si>
    <t xml:space="preserve">CCF#1682            </t>
  </si>
  <si>
    <t>OCRC000126</t>
  </si>
  <si>
    <t xml:space="preserve">EXP759 Y 760        </t>
  </si>
  <si>
    <t>OCRC000120</t>
  </si>
  <si>
    <t xml:space="preserve">CCF#1671            </t>
  </si>
  <si>
    <t>OCRC000088</t>
  </si>
  <si>
    <t xml:space="preserve">EXP 675             </t>
  </si>
  <si>
    <t>OCRC000087</t>
  </si>
  <si>
    <t xml:space="preserve">EXP 672             </t>
  </si>
  <si>
    <t>OF00000024</t>
  </si>
  <si>
    <t>RTC0000166</t>
  </si>
  <si>
    <t>RTC0000210</t>
  </si>
  <si>
    <t>RTC0000246</t>
  </si>
  <si>
    <t>RTC0000226</t>
  </si>
  <si>
    <t>OCRC001451</t>
  </si>
  <si>
    <t xml:space="preserve">CCF587              </t>
  </si>
  <si>
    <t>OCRC001805</t>
  </si>
  <si>
    <t xml:space="preserve">CCF807              </t>
  </si>
  <si>
    <t>OCRC001836</t>
  </si>
  <si>
    <t xml:space="preserve">CCF821              </t>
  </si>
  <si>
    <t>OCRC001867</t>
  </si>
  <si>
    <t xml:space="preserve">CCF243              </t>
  </si>
  <si>
    <t>RA00011594</t>
  </si>
  <si>
    <t>OCRC001972</t>
  </si>
  <si>
    <t xml:space="preserve">EXP266              </t>
  </si>
  <si>
    <t>OCRC002040</t>
  </si>
  <si>
    <t xml:space="preserve">EXP280              </t>
  </si>
  <si>
    <t>OCRC002059</t>
  </si>
  <si>
    <t xml:space="preserve">CCF943              </t>
  </si>
  <si>
    <t>OCRC002088</t>
  </si>
  <si>
    <t xml:space="preserve">EXP294              </t>
  </si>
  <si>
    <t>RTC0000309</t>
  </si>
  <si>
    <t>OCRC002155</t>
  </si>
  <si>
    <t xml:space="preserve">EXP311              </t>
  </si>
  <si>
    <t>OCRC002183</t>
  </si>
  <si>
    <t xml:space="preserve">CCF1002             </t>
  </si>
  <si>
    <t>OCRC002217</t>
  </si>
  <si>
    <t xml:space="preserve">EXP325              </t>
  </si>
  <si>
    <t>OCRC002241</t>
  </si>
  <si>
    <t xml:space="preserve">CCF1037             </t>
  </si>
  <si>
    <t>OCRC002305</t>
  </si>
  <si>
    <t xml:space="preserve">EXP343              </t>
  </si>
  <si>
    <t xml:space="preserve">Idventa   </t>
  </si>
  <si>
    <t>Referencia</t>
  </si>
  <si>
    <t xml:space="preserve">Descripcion                                                           </t>
  </si>
  <si>
    <t xml:space="preserve">Precio      </t>
  </si>
  <si>
    <t xml:space="preserve">Tp         </t>
  </si>
  <si>
    <t xml:space="preserve">BACTOSOL CA LIQ                                                       </t>
  </si>
  <si>
    <t>Nrequisicion</t>
  </si>
  <si>
    <t xml:space="preserve">Costo          </t>
  </si>
  <si>
    <t xml:space="preserve">Exist     </t>
  </si>
  <si>
    <t xml:space="preserve">Idcata    </t>
  </si>
  <si>
    <t xml:space="preserve">RA00010705  </t>
  </si>
  <si>
    <t xml:space="preserve">CCF328              </t>
  </si>
  <si>
    <t>OCRC000994</t>
  </si>
  <si>
    <t>oc</t>
  </si>
  <si>
    <t>oa</t>
  </si>
  <si>
    <t>ra</t>
  </si>
  <si>
    <t>vn</t>
  </si>
  <si>
    <t>saldo</t>
  </si>
  <si>
    <t xml:space="preserve">Iddoc     </t>
  </si>
  <si>
    <t xml:space="preserve">Norden_a  </t>
  </si>
  <si>
    <t>Proveedor</t>
  </si>
  <si>
    <t>Depto_a</t>
  </si>
  <si>
    <t xml:space="preserve">Observaciones                                                                                                                                                                                                                                                 </t>
  </si>
  <si>
    <t>Retencioniva</t>
  </si>
  <si>
    <t>Iva</t>
  </si>
  <si>
    <t>Retencionrenta</t>
  </si>
  <si>
    <t>Tipo</t>
  </si>
  <si>
    <t>Exterior</t>
  </si>
  <si>
    <t>Proyecto_a</t>
  </si>
  <si>
    <t>Autoriza</t>
  </si>
  <si>
    <t>Fechaautoriza</t>
  </si>
  <si>
    <t>Usuarioautoriza</t>
  </si>
  <si>
    <t>Procesa</t>
  </si>
  <si>
    <t>Fechaprocesa</t>
  </si>
  <si>
    <t>Usuarioprocesa</t>
  </si>
  <si>
    <t>Fechavencimiento</t>
  </si>
  <si>
    <t>Supervisa</t>
  </si>
  <si>
    <t>Fechasupervisa</t>
  </si>
  <si>
    <t>Usuariosupervisa</t>
  </si>
  <si>
    <t>Enviarautoriza</t>
  </si>
  <si>
    <t xml:space="preserve">Tiva      </t>
  </si>
  <si>
    <t xml:space="preserve">Triva     </t>
  </si>
  <si>
    <t xml:space="preserve">Trenta    </t>
  </si>
  <si>
    <t xml:space="preserve">Mriva     </t>
  </si>
  <si>
    <t xml:space="preserve">Ccf                      </t>
  </si>
  <si>
    <t xml:space="preserve">Fec_ccf </t>
  </si>
  <si>
    <t>Mes</t>
  </si>
  <si>
    <t xml:space="preserve">Año </t>
  </si>
  <si>
    <t xml:space="preserve">Registro      </t>
  </si>
  <si>
    <t xml:space="preserve">Sneto     </t>
  </si>
  <si>
    <t xml:space="preserve">Siva      </t>
  </si>
  <si>
    <t xml:space="preserve">Sriva     </t>
  </si>
  <si>
    <t>Cretencion</t>
  </si>
  <si>
    <t>Cr_num</t>
  </si>
  <si>
    <t xml:space="preserve">Cr_tp      </t>
  </si>
  <si>
    <t>Manualtot</t>
  </si>
  <si>
    <t xml:space="preserve">Srenta    </t>
  </si>
  <si>
    <t>Exento</t>
  </si>
  <si>
    <t>Sinc</t>
  </si>
  <si>
    <t xml:space="preserve">Norden_b  </t>
  </si>
  <si>
    <t>Proyecto_b</t>
  </si>
  <si>
    <t xml:space="preserve">Depto_b   </t>
  </si>
  <si>
    <t xml:space="preserve">000-000  </t>
  </si>
  <si>
    <t xml:space="preserve">ingreso de inventario fisico al 31 marzo de 2015                                                                                                                                                                                                              </t>
  </si>
  <si>
    <t xml:space="preserve">F           </t>
  </si>
  <si>
    <t xml:space="preserve">F  </t>
  </si>
  <si>
    <t xml:space="preserve">F             </t>
  </si>
  <si>
    <t xml:space="preserve">F       </t>
  </si>
  <si>
    <t xml:space="preserve">  /  /       </t>
  </si>
  <si>
    <t xml:space="preserve">               </t>
  </si>
  <si>
    <t xml:space="preserve">F      </t>
  </si>
  <si>
    <t xml:space="preserve">  /  /      </t>
  </si>
  <si>
    <t xml:space="preserve">              </t>
  </si>
  <si>
    <t xml:space="preserve">  /  /          </t>
  </si>
  <si>
    <t xml:space="preserve">F        </t>
  </si>
  <si>
    <t xml:space="preserve">  /  /        </t>
  </si>
  <si>
    <t xml:space="preserve">                </t>
  </si>
  <si>
    <t xml:space="preserve">T             </t>
  </si>
  <si>
    <t xml:space="preserve">                         </t>
  </si>
  <si>
    <t xml:space="preserve">   </t>
  </si>
  <si>
    <t xml:space="preserve">    </t>
  </si>
  <si>
    <t xml:space="preserve">+         </t>
  </si>
  <si>
    <t xml:space="preserve">      </t>
  </si>
  <si>
    <t xml:space="preserve">         </t>
  </si>
  <si>
    <t xml:space="preserve">MSALAZAR  </t>
  </si>
  <si>
    <t xml:space="preserve">INCIAL AL 31/07/2015 QUIMICOS                                                                                                                                                                                                                                 </t>
  </si>
  <si>
    <t xml:space="preserve">ARC02    </t>
  </si>
  <si>
    <t xml:space="preserve">[RTC0000139]ARCHROMA HONDURAS, S.A DE C.V.                                                                                                                                                                                                                    </t>
  </si>
  <si>
    <t xml:space="preserve">T           </t>
  </si>
  <si>
    <t xml:space="preserve">T  </t>
  </si>
  <si>
    <t xml:space="preserve">T       </t>
  </si>
  <si>
    <t xml:space="preserve">[RTC0000126]ARCHROMA HONDURAS, S.A DE C.V.                                                                                                                                                                                                                    </t>
  </si>
  <si>
    <t xml:space="preserve">ARC00    </t>
  </si>
  <si>
    <t xml:space="preserve">[RTC0000092]ARCHROMA MANAGEMENT GMBH                                                                                                                                                                                                                          </t>
  </si>
  <si>
    <t xml:space="preserve">[RTC0000083]ARCHROMA HONDURAS, S.A DE C.V.                                                                                                                                                                                                                    </t>
  </si>
  <si>
    <t xml:space="preserve">[OCRC000193]TEXTILES SAN ANDRES, S.A.                                                                                                                                                                                                                         </t>
  </si>
  <si>
    <t xml:space="preserve">[OCRC000184]INDUSTRIA DE HILOS DE EL SALVADOR,SA DE                                                                                                                                                                                                           </t>
  </si>
  <si>
    <t xml:space="preserve">[OCRC000151]INVERSIONES QUIMICAS, S.A. DE C.V.                                                                                                                                                                                                                </t>
  </si>
  <si>
    <t xml:space="preserve">[OCRC000126]SWISSTEX EL SALVADOR, S.A. DE C.V.                                                                                                                                                                                                                </t>
  </si>
  <si>
    <t xml:space="preserve">[OCRC000120]TEXTILES SAN ANDRES, S.A.                                                                                                                                                                                                                         </t>
  </si>
  <si>
    <t xml:space="preserve">[OCRC000088]INDUSTRIA DE HILOS DE EL SALVADOR,SA DE                                                                                                                                                                                                           </t>
  </si>
  <si>
    <t xml:space="preserve">[OCRC000087]SWISSTEX EL SALVADOR, S.A. DE C.V.                                                                                                                                                                                                                </t>
  </si>
  <si>
    <t xml:space="preserve">AJUSTE 31 DE JULIO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</si>
  <si>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[RTC0000166]ARCHROMA HONDURAS, S.A DE C.V.                                                                                                                                                                                                                    </t>
  </si>
  <si>
    <t xml:space="preserve">ARC03    </t>
  </si>
  <si>
    <t xml:space="preserve">[RTC0000210]ARCHROMA TEXTILES MEXICO                                                                                                                                                                                                                          </t>
  </si>
  <si>
    <t xml:space="preserve">[RTC0000246]ARCHROMA MANAGEMENT GMBH                                                                                                                                                                                                                          </t>
  </si>
  <si>
    <t xml:space="preserve">[RTC0000226]ARCHROMA HONDURAS, S.A DE C.V.                                                                                                                                                                                                                    </t>
  </si>
  <si>
    <t xml:space="preserve">CRIVERA   </t>
  </si>
  <si>
    <t xml:space="preserve">[OCRC001451]TEXTILES SAN ANDRES, S.A. DE C.V.                                                                                                                                                                                                                 </t>
  </si>
  <si>
    <t xml:space="preserve">[OCRC001805]TEXTILES SAN ANDRES, S.A. DE C.V.                                                                                                                                                                                                                 </t>
  </si>
  <si>
    <t xml:space="preserve">[OCRC001836]RAYONES DE EL SALVADOR, S.A. DE C.V.                                                                                                                                                                                                              </t>
  </si>
  <si>
    <t xml:space="preserve">[OCRC001867]SWISSTEX EL SALVADOR, S.A. DE C.V.                                                                                                                                                                                                                </t>
  </si>
  <si>
    <t xml:space="preserve">-         </t>
  </si>
  <si>
    <t xml:space="preserve">KCORLETO  </t>
  </si>
  <si>
    <t xml:space="preserve">Devolucion RA00011594, Fecha 29/02/2016                                                                                                                                                                                                                       </t>
  </si>
  <si>
    <t xml:space="preserve">[OCRC001972]INDUSTRIA DE HILOS DE EL SALVADOR,SA DE                                                                                                                                                                                                           </t>
  </si>
  <si>
    <t xml:space="preserve">[OCRC002040]INDUSTRIA DE HILOS DE EL SALVADOR,SA DE                                                                                                                                                                                                           </t>
  </si>
  <si>
    <t xml:space="preserve">[OCRC002059]TEXTILES SAN ANDRES, S.A. DE C.V.                                                                                                                                                                                                                 </t>
  </si>
  <si>
    <t xml:space="preserve">[OCRC002088]INDUSTRIA DE HILOS DE EL SALVADOR,SA DE                                                                                                                                                                                                           </t>
  </si>
  <si>
    <t xml:space="preserve">[RTC0000309]ARCHROMA HONDURAS, S.A DE C.V.                                                                                                                                                                                                                    </t>
  </si>
  <si>
    <t xml:space="preserve">[OCRC002155]INDUSTRIA DE HILOS DE EL SALVADOR,SA DE                                                                                                                                                                                                           </t>
  </si>
  <si>
    <t xml:space="preserve">[OCRC002183]RAYONES DE EL SALVADOR, S.A. DE C.V.                                                                                                                                                                                                              </t>
  </si>
  <si>
    <t xml:space="preserve">[OCRC002217]INDUSTRIA DE HILOS DE EL SALVADOR,SA DE                                                                                                                                                                                                           </t>
  </si>
  <si>
    <t xml:space="preserve">[OCRC002241]TEXTILES SAN ANDRES, S.A. DE C.V.                                                                                                                                                                                                                 </t>
  </si>
  <si>
    <t xml:space="preserve">LIQUIDAR INVENTARIO AL 31 DE DICIEMBRE 2016                                                                                                                                                                                                                   </t>
  </si>
  <si>
    <t xml:space="preserve">Todo documento emitido por auxiliares debe ser aplicado inmediatamnte </t>
  </si>
  <si>
    <t xml:space="preserve">Revisar todos los reportes de inventario </t>
  </si>
  <si>
    <t>Emitir los reportes desde el inv.scx</t>
  </si>
  <si>
    <t xml:space="preserve">permisos en servidor </t>
  </si>
  <si>
    <t xml:space="preserve">agregar usuario al servidor </t>
  </si>
  <si>
    <t xml:space="preserve">permisos en windows </t>
  </si>
  <si>
    <t xml:space="preserve">cambiar la data </t>
  </si>
  <si>
    <t xml:space="preserve">probar otro exe </t>
  </si>
  <si>
    <t xml:space="preserve">cambiar tarjeta de red server </t>
  </si>
  <si>
    <t xml:space="preserve">cambiar punto de red del server </t>
  </si>
  <si>
    <t xml:space="preserve">cambiar computadora </t>
  </si>
  <si>
    <t>no</t>
  </si>
  <si>
    <t>SE DEBE AGREGAR VNDEPOT Y VNDEPOTNR PARA OPTIMIZACIÓN</t>
  </si>
  <si>
    <t>BLOQUEO DE FACTURACIÓN</t>
  </si>
  <si>
    <t xml:space="preserve">BLOQUEO AL GENERAR PARTIDAS </t>
  </si>
  <si>
    <t xml:space="preserve">EVALUAR LA POSIBILIDAD DE UN CONTROLADOR DE APLICACIÓN </t>
  </si>
  <si>
    <t xml:space="preserve">TAMBIEN DEBE OPTIMIZAR LAS TABLAS DE CONTA </t>
  </si>
  <si>
    <t xml:space="preserve">TAMBIEN DEBE TENER UN SERVICIO QUE SAQUE A TODOS DEL SISTEMA </t>
  </si>
  <si>
    <t xml:space="preserve">Permisos </t>
  </si>
  <si>
    <t>windows</t>
  </si>
  <si>
    <t xml:space="preserve">debian </t>
  </si>
  <si>
    <t>file</t>
  </si>
  <si>
    <t>dir</t>
  </si>
  <si>
    <t>owner</t>
  </si>
  <si>
    <t>users</t>
  </si>
  <si>
    <t>nobody</t>
  </si>
  <si>
    <t>EXE TEAM</t>
  </si>
  <si>
    <t>Todos</t>
  </si>
  <si>
    <t>file created sys</t>
  </si>
  <si>
    <t xml:space="preserve">Group </t>
  </si>
  <si>
    <t>other</t>
  </si>
  <si>
    <t>Other</t>
  </si>
  <si>
    <t>group</t>
  </si>
  <si>
    <t>ya</t>
  </si>
  <si>
    <t xml:space="preserve">Pruebas </t>
  </si>
  <si>
    <t xml:space="preserve">Resultado </t>
  </si>
  <si>
    <t>quitar docspaga en remesas</t>
  </si>
  <si>
    <t>inv11</t>
  </si>
  <si>
    <t xml:space="preserve">Existencias </t>
  </si>
  <si>
    <t>Ok</t>
  </si>
  <si>
    <t>ok</t>
  </si>
  <si>
    <t>inv14</t>
  </si>
  <si>
    <t xml:space="preserve">Listado para toma de inventario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</si>
</sst>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14" fontId="0" fillId="0" borderId="0" xfId="0" applyNumberFormat="1"/>
    <xf numFmtId="0" fontId="3" fillId="0" borderId="0" xfId="0" applyFont="1"/>
    <xf numFmtId="0" fontId="2" fillId="0" borderId="0" xfId="0" applyFont="1"/>
    <xf numFmtId="43" fontId="0" fillId="0" borderId="0" xfId="1" applyFont="1"/>
    <xf numFmtId="43" fontId="2" fillId="0" borderId="0" xfId="1" applyFont="1"/>
    <xf numFmtId="15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7"/>
  <sheetViews>
    <sheetView topLeftCell="A73" workbookViewId="0">
      <selection activeCell="A84" sqref="A84"/>
    </sheetView>
  </sheetViews>
  <sheetFormatPr baseColWidth="10" defaultRowHeight="15" x14ac:dyDescent="0.25"/>
  <cols>
    <col min="7" max="7" width="66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10</v>
      </c>
      <c r="B2" t="s">
        <v>11</v>
      </c>
      <c r="C2" t="s">
        <v>12</v>
      </c>
      <c r="D2" t="s">
        <v>13</v>
      </c>
      <c r="E2" t="s">
        <v>14</v>
      </c>
      <c r="F2">
        <v>0</v>
      </c>
      <c r="G2" t="s">
        <v>15</v>
      </c>
      <c r="H2">
        <v>-1</v>
      </c>
      <c r="I2">
        <v>0</v>
      </c>
      <c r="J2">
        <v>0</v>
      </c>
    </row>
    <row r="3" spans="1:10" x14ac:dyDescent="0.25">
      <c r="A3" t="s">
        <v>10</v>
      </c>
      <c r="B3" t="s">
        <v>11</v>
      </c>
      <c r="C3" t="s">
        <v>12</v>
      </c>
      <c r="D3" t="s">
        <v>13</v>
      </c>
      <c r="E3" t="s">
        <v>14</v>
      </c>
      <c r="F3">
        <v>10.99</v>
      </c>
      <c r="G3" t="s">
        <v>16</v>
      </c>
      <c r="H3">
        <v>420</v>
      </c>
      <c r="I3">
        <v>0</v>
      </c>
      <c r="J3">
        <v>0</v>
      </c>
    </row>
    <row r="4" spans="1:10" x14ac:dyDescent="0.25">
      <c r="A4" t="s">
        <v>10</v>
      </c>
      <c r="B4" t="s">
        <v>11</v>
      </c>
      <c r="C4" t="s">
        <v>12</v>
      </c>
      <c r="D4" t="s">
        <v>13</v>
      </c>
      <c r="E4" t="s">
        <v>14</v>
      </c>
      <c r="F4">
        <v>201702</v>
      </c>
      <c r="G4" t="s">
        <v>16</v>
      </c>
      <c r="H4">
        <v>-42</v>
      </c>
      <c r="I4">
        <v>0</v>
      </c>
      <c r="J4">
        <v>0</v>
      </c>
    </row>
    <row r="5" spans="1:10" x14ac:dyDescent="0.25">
      <c r="A5" t="s">
        <v>10</v>
      </c>
      <c r="B5" t="s">
        <v>11</v>
      </c>
      <c r="C5" t="s">
        <v>12</v>
      </c>
      <c r="D5" t="s">
        <v>13</v>
      </c>
      <c r="E5" t="s">
        <v>14</v>
      </c>
      <c r="F5">
        <v>30171</v>
      </c>
      <c r="G5" t="s">
        <v>16</v>
      </c>
      <c r="H5">
        <v>2000</v>
      </c>
      <c r="I5">
        <v>0</v>
      </c>
      <c r="J5">
        <v>0</v>
      </c>
    </row>
    <row r="6" spans="1:10" x14ac:dyDescent="0.25">
      <c r="A6" t="s">
        <v>10</v>
      </c>
      <c r="B6" t="s">
        <v>11</v>
      </c>
      <c r="C6" t="s">
        <v>12</v>
      </c>
      <c r="D6" t="s">
        <v>13</v>
      </c>
      <c r="E6" t="s">
        <v>14</v>
      </c>
      <c r="F6">
        <v>30172</v>
      </c>
      <c r="G6" t="s">
        <v>16</v>
      </c>
      <c r="H6">
        <v>-300</v>
      </c>
      <c r="I6">
        <v>0</v>
      </c>
      <c r="J6">
        <v>0</v>
      </c>
    </row>
    <row r="7" spans="1:10" x14ac:dyDescent="0.25">
      <c r="A7">
        <v>10</v>
      </c>
      <c r="B7" t="s">
        <v>17</v>
      </c>
      <c r="C7" t="s">
        <v>18</v>
      </c>
      <c r="D7" t="s">
        <v>19</v>
      </c>
      <c r="E7" t="s">
        <v>19</v>
      </c>
      <c r="F7">
        <v>10002</v>
      </c>
      <c r="G7" t="s">
        <v>20</v>
      </c>
      <c r="H7">
        <v>0</v>
      </c>
      <c r="I7">
        <v>0</v>
      </c>
      <c r="J7">
        <v>0</v>
      </c>
    </row>
    <row r="8" spans="1:10" x14ac:dyDescent="0.25">
      <c r="A8">
        <v>10</v>
      </c>
      <c r="B8" t="s">
        <v>17</v>
      </c>
      <c r="C8" t="s">
        <v>18</v>
      </c>
      <c r="D8" t="s">
        <v>19</v>
      </c>
      <c r="E8" t="s">
        <v>19</v>
      </c>
      <c r="F8">
        <v>10005</v>
      </c>
      <c r="G8" t="s">
        <v>21</v>
      </c>
      <c r="H8">
        <v>0</v>
      </c>
      <c r="I8">
        <v>0</v>
      </c>
      <c r="J8">
        <v>0</v>
      </c>
    </row>
    <row r="9" spans="1:10" x14ac:dyDescent="0.25">
      <c r="A9">
        <v>10</v>
      </c>
      <c r="B9" t="s">
        <v>17</v>
      </c>
      <c r="C9" t="s">
        <v>18</v>
      </c>
      <c r="D9" t="s">
        <v>19</v>
      </c>
      <c r="E9" t="s">
        <v>19</v>
      </c>
      <c r="F9">
        <v>10006</v>
      </c>
      <c r="G9" t="s">
        <v>22</v>
      </c>
      <c r="H9">
        <v>0</v>
      </c>
      <c r="I9">
        <v>0</v>
      </c>
      <c r="J9">
        <v>0</v>
      </c>
    </row>
    <row r="10" spans="1:10" x14ac:dyDescent="0.25">
      <c r="A10">
        <v>10</v>
      </c>
      <c r="B10" t="s">
        <v>17</v>
      </c>
      <c r="C10" t="s">
        <v>18</v>
      </c>
      <c r="D10" t="s">
        <v>19</v>
      </c>
      <c r="E10" t="s">
        <v>19</v>
      </c>
      <c r="F10">
        <v>10008</v>
      </c>
      <c r="G10" t="s">
        <v>23</v>
      </c>
      <c r="H10">
        <v>0</v>
      </c>
      <c r="I10">
        <v>1.3479000000000001</v>
      </c>
      <c r="J10">
        <v>0</v>
      </c>
    </row>
    <row r="11" spans="1:10" x14ac:dyDescent="0.25">
      <c r="A11">
        <v>10</v>
      </c>
      <c r="B11" t="s">
        <v>17</v>
      </c>
      <c r="C11" t="s">
        <v>18</v>
      </c>
      <c r="D11" s="6" t="s">
        <v>19</v>
      </c>
      <c r="E11" t="s">
        <v>19</v>
      </c>
      <c r="F11">
        <v>10009</v>
      </c>
      <c r="G11" t="s">
        <v>24</v>
      </c>
      <c r="H11">
        <v>20</v>
      </c>
      <c r="I11">
        <v>3.7645</v>
      </c>
      <c r="J11">
        <v>75.290000000000006</v>
      </c>
    </row>
    <row r="12" spans="1:10" x14ac:dyDescent="0.25">
      <c r="A12">
        <v>10</v>
      </c>
      <c r="B12" t="s">
        <v>17</v>
      </c>
      <c r="C12" t="s">
        <v>18</v>
      </c>
      <c r="D12" t="s">
        <v>19</v>
      </c>
      <c r="E12" t="s">
        <v>19</v>
      </c>
      <c r="F12">
        <v>10010</v>
      </c>
      <c r="G12" t="s">
        <v>25</v>
      </c>
      <c r="H12">
        <v>0</v>
      </c>
      <c r="I12">
        <v>0</v>
      </c>
      <c r="J12">
        <v>0</v>
      </c>
    </row>
    <row r="13" spans="1:10" x14ac:dyDescent="0.25">
      <c r="A13">
        <v>10</v>
      </c>
      <c r="B13" t="s">
        <v>17</v>
      </c>
      <c r="C13" t="s">
        <v>18</v>
      </c>
      <c r="D13" t="s">
        <v>19</v>
      </c>
      <c r="E13" t="s">
        <v>19</v>
      </c>
      <c r="F13">
        <v>10011</v>
      </c>
      <c r="G13" t="s">
        <v>26</v>
      </c>
      <c r="H13">
        <v>0</v>
      </c>
      <c r="I13">
        <v>1.889</v>
      </c>
      <c r="J13">
        <v>0</v>
      </c>
    </row>
    <row r="14" spans="1:10" x14ac:dyDescent="0.25">
      <c r="A14">
        <v>10</v>
      </c>
      <c r="B14" t="s">
        <v>17</v>
      </c>
      <c r="C14" t="s">
        <v>18</v>
      </c>
      <c r="D14" t="s">
        <v>19</v>
      </c>
      <c r="E14" t="s">
        <v>19</v>
      </c>
      <c r="F14">
        <v>10012</v>
      </c>
      <c r="G14" t="s">
        <v>27</v>
      </c>
      <c r="H14">
        <v>0</v>
      </c>
      <c r="I14">
        <v>2.3776999999999999</v>
      </c>
      <c r="J14">
        <v>0</v>
      </c>
    </row>
    <row r="15" spans="1:10" x14ac:dyDescent="0.25">
      <c r="A15">
        <v>10</v>
      </c>
      <c r="B15" t="s">
        <v>17</v>
      </c>
      <c r="C15" t="s">
        <v>18</v>
      </c>
      <c r="D15" t="s">
        <v>19</v>
      </c>
      <c r="E15" t="s">
        <v>19</v>
      </c>
      <c r="F15">
        <v>10014</v>
      </c>
      <c r="G15" t="s">
        <v>28</v>
      </c>
      <c r="H15">
        <v>0</v>
      </c>
      <c r="I15">
        <v>8.1204000000000001</v>
      </c>
      <c r="J15">
        <v>0</v>
      </c>
    </row>
    <row r="16" spans="1:10" x14ac:dyDescent="0.25">
      <c r="A16">
        <v>10</v>
      </c>
      <c r="B16" t="s">
        <v>17</v>
      </c>
      <c r="C16" t="s">
        <v>18</v>
      </c>
      <c r="D16" t="s">
        <v>19</v>
      </c>
      <c r="E16" t="s">
        <v>19</v>
      </c>
      <c r="F16">
        <v>10015</v>
      </c>
      <c r="G16" t="s">
        <v>29</v>
      </c>
      <c r="H16">
        <v>0</v>
      </c>
      <c r="I16">
        <v>0</v>
      </c>
      <c r="J16">
        <v>0</v>
      </c>
    </row>
    <row r="17" spans="1:10" x14ac:dyDescent="0.25">
      <c r="A17">
        <v>10</v>
      </c>
      <c r="B17" t="s">
        <v>17</v>
      </c>
      <c r="C17" t="s">
        <v>18</v>
      </c>
      <c r="D17" t="s">
        <v>19</v>
      </c>
      <c r="E17" t="s">
        <v>19</v>
      </c>
      <c r="F17">
        <v>10016</v>
      </c>
      <c r="G17" t="s">
        <v>30</v>
      </c>
      <c r="H17">
        <v>0</v>
      </c>
      <c r="I17">
        <v>1.01</v>
      </c>
      <c r="J17">
        <v>0</v>
      </c>
    </row>
    <row r="18" spans="1:10" x14ac:dyDescent="0.25">
      <c r="A18">
        <v>10</v>
      </c>
      <c r="B18" t="s">
        <v>17</v>
      </c>
      <c r="C18" t="s">
        <v>18</v>
      </c>
      <c r="D18" t="s">
        <v>19</v>
      </c>
      <c r="E18" t="s">
        <v>19</v>
      </c>
      <c r="F18">
        <v>10017</v>
      </c>
      <c r="G18" t="s">
        <v>31</v>
      </c>
      <c r="H18">
        <v>0</v>
      </c>
      <c r="I18">
        <v>0.74670000000000003</v>
      </c>
      <c r="J18">
        <v>0</v>
      </c>
    </row>
    <row r="19" spans="1:10" x14ac:dyDescent="0.25">
      <c r="A19">
        <v>10</v>
      </c>
      <c r="B19" t="s">
        <v>17</v>
      </c>
      <c r="C19" t="s">
        <v>18</v>
      </c>
      <c r="D19" t="s">
        <v>19</v>
      </c>
      <c r="E19" t="s">
        <v>19</v>
      </c>
      <c r="F19">
        <v>10018</v>
      </c>
      <c r="G19" t="s">
        <v>32</v>
      </c>
      <c r="H19">
        <v>0</v>
      </c>
      <c r="I19">
        <v>0.44669999999999999</v>
      </c>
      <c r="J19">
        <v>0</v>
      </c>
    </row>
    <row r="20" spans="1:10" x14ac:dyDescent="0.25">
      <c r="A20">
        <v>10</v>
      </c>
      <c r="B20" t="s">
        <v>17</v>
      </c>
      <c r="C20" t="s">
        <v>18</v>
      </c>
      <c r="D20" t="s">
        <v>19</v>
      </c>
      <c r="E20" t="s">
        <v>19</v>
      </c>
      <c r="F20">
        <v>10019</v>
      </c>
      <c r="G20" t="s">
        <v>33</v>
      </c>
      <c r="H20">
        <v>0</v>
      </c>
      <c r="I20">
        <v>0</v>
      </c>
      <c r="J20">
        <v>0</v>
      </c>
    </row>
    <row r="21" spans="1:10" x14ac:dyDescent="0.25">
      <c r="A21">
        <v>10</v>
      </c>
      <c r="B21" t="s">
        <v>17</v>
      </c>
      <c r="C21" t="s">
        <v>18</v>
      </c>
      <c r="D21" t="s">
        <v>19</v>
      </c>
      <c r="E21" t="s">
        <v>19</v>
      </c>
      <c r="F21">
        <v>10020</v>
      </c>
      <c r="G21" t="s">
        <v>34</v>
      </c>
      <c r="H21">
        <v>0</v>
      </c>
      <c r="I21">
        <v>0</v>
      </c>
      <c r="J21">
        <v>0</v>
      </c>
    </row>
    <row r="22" spans="1:10" x14ac:dyDescent="0.25">
      <c r="A22">
        <v>10</v>
      </c>
      <c r="B22" t="s">
        <v>17</v>
      </c>
      <c r="C22" t="s">
        <v>18</v>
      </c>
      <c r="D22" t="s">
        <v>19</v>
      </c>
      <c r="E22" t="s">
        <v>19</v>
      </c>
      <c r="F22">
        <v>10021</v>
      </c>
      <c r="G22" t="s">
        <v>35</v>
      </c>
      <c r="H22">
        <v>200</v>
      </c>
      <c r="I22">
        <v>0</v>
      </c>
      <c r="J22">
        <v>0</v>
      </c>
    </row>
    <row r="23" spans="1:10" x14ac:dyDescent="0.25">
      <c r="A23">
        <v>10</v>
      </c>
      <c r="B23" t="s">
        <v>17</v>
      </c>
      <c r="C23" t="s">
        <v>18</v>
      </c>
      <c r="D23" t="s">
        <v>19</v>
      </c>
      <c r="E23" t="s">
        <v>19</v>
      </c>
      <c r="F23">
        <v>10024</v>
      </c>
      <c r="G23" t="s">
        <v>36</v>
      </c>
      <c r="H23">
        <v>0</v>
      </c>
      <c r="I23">
        <v>0</v>
      </c>
      <c r="J23">
        <v>0</v>
      </c>
    </row>
    <row r="24" spans="1:10" x14ac:dyDescent="0.25">
      <c r="A24">
        <v>10</v>
      </c>
      <c r="B24" t="s">
        <v>17</v>
      </c>
      <c r="C24" t="s">
        <v>18</v>
      </c>
      <c r="D24" t="s">
        <v>19</v>
      </c>
      <c r="E24" t="s">
        <v>19</v>
      </c>
      <c r="F24">
        <v>10025</v>
      </c>
      <c r="G24" t="s">
        <v>37</v>
      </c>
      <c r="H24">
        <v>0</v>
      </c>
      <c r="I24">
        <v>3.3220000000000001</v>
      </c>
      <c r="J24">
        <v>0</v>
      </c>
    </row>
    <row r="25" spans="1:10" x14ac:dyDescent="0.25">
      <c r="A25">
        <v>10</v>
      </c>
      <c r="B25" t="s">
        <v>17</v>
      </c>
      <c r="C25" t="s">
        <v>18</v>
      </c>
      <c r="D25" t="s">
        <v>19</v>
      </c>
      <c r="E25" t="s">
        <v>19</v>
      </c>
      <c r="F25">
        <v>10026</v>
      </c>
      <c r="G25" t="s">
        <v>38</v>
      </c>
      <c r="H25">
        <v>0</v>
      </c>
      <c r="I25">
        <v>3.4091999999999998</v>
      </c>
      <c r="J25">
        <v>0</v>
      </c>
    </row>
    <row r="26" spans="1:10" x14ac:dyDescent="0.25">
      <c r="A26">
        <v>10</v>
      </c>
      <c r="B26" t="s">
        <v>17</v>
      </c>
      <c r="C26" t="s">
        <v>18</v>
      </c>
      <c r="D26" t="s">
        <v>19</v>
      </c>
      <c r="E26" t="s">
        <v>19</v>
      </c>
      <c r="F26">
        <v>10027</v>
      </c>
      <c r="G26" t="s">
        <v>39</v>
      </c>
      <c r="H26">
        <v>0</v>
      </c>
      <c r="I26">
        <v>0</v>
      </c>
      <c r="J26">
        <v>0</v>
      </c>
    </row>
    <row r="27" spans="1:10" x14ac:dyDescent="0.25">
      <c r="A27">
        <v>10</v>
      </c>
      <c r="B27" t="s">
        <v>17</v>
      </c>
      <c r="C27" t="s">
        <v>18</v>
      </c>
      <c r="D27" t="s">
        <v>19</v>
      </c>
      <c r="E27" t="s">
        <v>19</v>
      </c>
      <c r="F27">
        <v>10028</v>
      </c>
      <c r="G27" t="s">
        <v>40</v>
      </c>
      <c r="H27">
        <v>0</v>
      </c>
      <c r="I27">
        <v>0</v>
      </c>
      <c r="J27">
        <v>0</v>
      </c>
    </row>
    <row r="28" spans="1:10" x14ac:dyDescent="0.25">
      <c r="A28">
        <v>10</v>
      </c>
      <c r="B28" t="s">
        <v>17</v>
      </c>
      <c r="C28" t="s">
        <v>18</v>
      </c>
      <c r="D28" t="s">
        <v>19</v>
      </c>
      <c r="E28" t="s">
        <v>19</v>
      </c>
      <c r="F28">
        <v>10029</v>
      </c>
      <c r="G28" t="s">
        <v>41</v>
      </c>
      <c r="H28">
        <v>0</v>
      </c>
      <c r="I28">
        <v>0</v>
      </c>
      <c r="J28">
        <v>0</v>
      </c>
    </row>
    <row r="29" spans="1:10" x14ac:dyDescent="0.25">
      <c r="A29">
        <v>10</v>
      </c>
      <c r="B29" t="s">
        <v>17</v>
      </c>
      <c r="C29" t="s">
        <v>18</v>
      </c>
      <c r="D29" t="s">
        <v>19</v>
      </c>
      <c r="E29" t="s">
        <v>19</v>
      </c>
      <c r="F29">
        <v>10031</v>
      </c>
      <c r="G29" t="s">
        <v>42</v>
      </c>
      <c r="H29">
        <v>400</v>
      </c>
      <c r="I29">
        <v>2.6968999999999999</v>
      </c>
      <c r="J29">
        <v>1078.76</v>
      </c>
    </row>
    <row r="30" spans="1:10" x14ac:dyDescent="0.25">
      <c r="A30">
        <v>10</v>
      </c>
      <c r="B30" t="s">
        <v>17</v>
      </c>
      <c r="C30" t="s">
        <v>18</v>
      </c>
      <c r="D30" t="s">
        <v>19</v>
      </c>
      <c r="E30" t="s">
        <v>19</v>
      </c>
      <c r="F30">
        <v>10033</v>
      </c>
      <c r="G30" t="s">
        <v>43</v>
      </c>
      <c r="H30">
        <v>0</v>
      </c>
      <c r="I30">
        <v>0</v>
      </c>
      <c r="J30">
        <v>0</v>
      </c>
    </row>
    <row r="31" spans="1:10" x14ac:dyDescent="0.25">
      <c r="A31">
        <v>10</v>
      </c>
      <c r="B31" t="s">
        <v>17</v>
      </c>
      <c r="C31" t="s">
        <v>18</v>
      </c>
      <c r="D31" t="s">
        <v>19</v>
      </c>
      <c r="E31" t="s">
        <v>19</v>
      </c>
      <c r="F31">
        <v>10036</v>
      </c>
      <c r="G31" t="s">
        <v>44</v>
      </c>
      <c r="H31">
        <v>0</v>
      </c>
      <c r="I31">
        <v>1.1000000000000001</v>
      </c>
      <c r="J31">
        <v>0</v>
      </c>
    </row>
    <row r="32" spans="1:10" x14ac:dyDescent="0.25">
      <c r="A32">
        <v>10</v>
      </c>
      <c r="B32" t="s">
        <v>17</v>
      </c>
      <c r="C32" t="s">
        <v>18</v>
      </c>
      <c r="D32" t="s">
        <v>19</v>
      </c>
      <c r="E32" t="s">
        <v>19</v>
      </c>
      <c r="F32">
        <v>10037</v>
      </c>
      <c r="G32" t="s">
        <v>45</v>
      </c>
      <c r="H32">
        <v>0</v>
      </c>
      <c r="I32">
        <v>3.0369000000000002</v>
      </c>
      <c r="J32">
        <v>0</v>
      </c>
    </row>
    <row r="33" spans="1:10" x14ac:dyDescent="0.25">
      <c r="A33">
        <v>10</v>
      </c>
      <c r="B33" t="s">
        <v>17</v>
      </c>
      <c r="C33" t="s">
        <v>18</v>
      </c>
      <c r="D33" t="s">
        <v>19</v>
      </c>
      <c r="E33" t="s">
        <v>19</v>
      </c>
      <c r="F33">
        <v>10038</v>
      </c>
      <c r="G33" t="s">
        <v>46</v>
      </c>
      <c r="H33">
        <v>0</v>
      </c>
      <c r="I33">
        <v>0</v>
      </c>
      <c r="J33">
        <v>0</v>
      </c>
    </row>
    <row r="34" spans="1:10" x14ac:dyDescent="0.25">
      <c r="A34">
        <v>10</v>
      </c>
      <c r="B34" t="s">
        <v>17</v>
      </c>
      <c r="C34" t="s">
        <v>18</v>
      </c>
      <c r="D34" t="s">
        <v>19</v>
      </c>
      <c r="E34" t="s">
        <v>19</v>
      </c>
      <c r="F34">
        <v>10039</v>
      </c>
      <c r="G34" t="s">
        <v>47</v>
      </c>
      <c r="H34">
        <v>0</v>
      </c>
      <c r="I34">
        <v>21.543299999999999</v>
      </c>
      <c r="J34">
        <v>0</v>
      </c>
    </row>
    <row r="35" spans="1:10" x14ac:dyDescent="0.25">
      <c r="A35">
        <v>10</v>
      </c>
      <c r="B35" t="s">
        <v>17</v>
      </c>
      <c r="C35" t="s">
        <v>18</v>
      </c>
      <c r="D35" t="s">
        <v>19</v>
      </c>
      <c r="E35" t="s">
        <v>19</v>
      </c>
      <c r="F35">
        <v>10040</v>
      </c>
      <c r="G35" t="s">
        <v>48</v>
      </c>
      <c r="H35">
        <v>0</v>
      </c>
      <c r="I35">
        <v>10.709300000000001</v>
      </c>
      <c r="J35">
        <v>0</v>
      </c>
    </row>
    <row r="36" spans="1:10" x14ac:dyDescent="0.25">
      <c r="A36">
        <v>10</v>
      </c>
      <c r="B36" t="s">
        <v>17</v>
      </c>
      <c r="C36" t="s">
        <v>18</v>
      </c>
      <c r="D36" t="s">
        <v>19</v>
      </c>
      <c r="E36" t="s">
        <v>19</v>
      </c>
      <c r="F36">
        <v>10042</v>
      </c>
      <c r="G36" t="s">
        <v>49</v>
      </c>
      <c r="H36">
        <v>0</v>
      </c>
      <c r="I36">
        <v>1.9001999999999999</v>
      </c>
      <c r="J36">
        <v>0</v>
      </c>
    </row>
    <row r="37" spans="1:10" x14ac:dyDescent="0.25">
      <c r="A37">
        <v>10</v>
      </c>
      <c r="B37" t="s">
        <v>17</v>
      </c>
      <c r="C37" t="s">
        <v>18</v>
      </c>
      <c r="D37" t="s">
        <v>19</v>
      </c>
      <c r="E37" t="s">
        <v>19</v>
      </c>
      <c r="F37">
        <v>10044</v>
      </c>
      <c r="G37" t="s">
        <v>50</v>
      </c>
      <c r="H37">
        <v>0</v>
      </c>
      <c r="I37">
        <v>0</v>
      </c>
      <c r="J37">
        <v>0</v>
      </c>
    </row>
    <row r="38" spans="1:10" x14ac:dyDescent="0.25">
      <c r="A38">
        <v>10</v>
      </c>
      <c r="B38" t="s">
        <v>17</v>
      </c>
      <c r="C38" t="s">
        <v>18</v>
      </c>
      <c r="D38" t="s">
        <v>19</v>
      </c>
      <c r="E38" t="s">
        <v>19</v>
      </c>
      <c r="F38">
        <v>10045</v>
      </c>
      <c r="G38" t="s">
        <v>51</v>
      </c>
      <c r="H38">
        <v>0</v>
      </c>
      <c r="I38">
        <v>3.2887</v>
      </c>
      <c r="J38">
        <v>0</v>
      </c>
    </row>
    <row r="39" spans="1:10" x14ac:dyDescent="0.25">
      <c r="A39">
        <v>10</v>
      </c>
      <c r="B39" t="s">
        <v>17</v>
      </c>
      <c r="C39" t="s">
        <v>18</v>
      </c>
      <c r="D39" t="s">
        <v>19</v>
      </c>
      <c r="E39" t="s">
        <v>19</v>
      </c>
      <c r="F39">
        <v>10046</v>
      </c>
      <c r="G39" t="s">
        <v>52</v>
      </c>
      <c r="H39">
        <v>0</v>
      </c>
      <c r="I39">
        <v>0</v>
      </c>
      <c r="J39">
        <v>0</v>
      </c>
    </row>
    <row r="40" spans="1:10" x14ac:dyDescent="0.25">
      <c r="A40">
        <v>10</v>
      </c>
      <c r="B40" t="s">
        <v>17</v>
      </c>
      <c r="C40" t="s">
        <v>18</v>
      </c>
      <c r="D40" t="s">
        <v>19</v>
      </c>
      <c r="E40" t="s">
        <v>19</v>
      </c>
      <c r="F40">
        <v>10053</v>
      </c>
      <c r="G40" t="s">
        <v>53</v>
      </c>
      <c r="H40">
        <v>0</v>
      </c>
      <c r="I40">
        <v>2.6892999999999998</v>
      </c>
      <c r="J40">
        <v>0</v>
      </c>
    </row>
    <row r="41" spans="1:10" x14ac:dyDescent="0.25">
      <c r="A41">
        <v>10</v>
      </c>
      <c r="B41" t="s">
        <v>17</v>
      </c>
      <c r="C41" t="s">
        <v>18</v>
      </c>
      <c r="D41" t="s">
        <v>19</v>
      </c>
      <c r="E41" t="s">
        <v>19</v>
      </c>
      <c r="F41">
        <v>10055</v>
      </c>
      <c r="G41" t="s">
        <v>54</v>
      </c>
      <c r="H41">
        <v>0</v>
      </c>
      <c r="I41">
        <v>0</v>
      </c>
      <c r="J41">
        <v>0</v>
      </c>
    </row>
    <row r="42" spans="1:10" x14ac:dyDescent="0.25">
      <c r="A42">
        <v>10</v>
      </c>
      <c r="B42" t="s">
        <v>17</v>
      </c>
      <c r="C42" t="s">
        <v>18</v>
      </c>
      <c r="D42" t="s">
        <v>19</v>
      </c>
      <c r="E42" t="s">
        <v>19</v>
      </c>
      <c r="F42">
        <v>10056</v>
      </c>
      <c r="G42" t="s">
        <v>55</v>
      </c>
      <c r="H42">
        <v>0</v>
      </c>
      <c r="I42">
        <v>0</v>
      </c>
      <c r="J42">
        <v>0</v>
      </c>
    </row>
    <row r="43" spans="1:10" x14ac:dyDescent="0.25">
      <c r="A43">
        <v>10</v>
      </c>
      <c r="B43" t="s">
        <v>17</v>
      </c>
      <c r="C43" t="s">
        <v>18</v>
      </c>
      <c r="D43" t="s">
        <v>19</v>
      </c>
      <c r="E43" t="s">
        <v>19</v>
      </c>
      <c r="F43">
        <v>10057</v>
      </c>
      <c r="G43" t="s">
        <v>56</v>
      </c>
      <c r="H43">
        <v>0</v>
      </c>
      <c r="I43">
        <v>0</v>
      </c>
      <c r="J43">
        <v>0</v>
      </c>
    </row>
    <row r="44" spans="1:10" x14ac:dyDescent="0.25">
      <c r="A44">
        <v>10</v>
      </c>
      <c r="B44" t="s">
        <v>17</v>
      </c>
      <c r="C44" t="s">
        <v>18</v>
      </c>
      <c r="D44" t="s">
        <v>19</v>
      </c>
      <c r="E44" t="s">
        <v>19</v>
      </c>
      <c r="F44">
        <v>10058</v>
      </c>
      <c r="G44" t="s">
        <v>57</v>
      </c>
      <c r="H44">
        <v>0</v>
      </c>
      <c r="I44">
        <v>3.0701000000000001</v>
      </c>
      <c r="J44">
        <v>0</v>
      </c>
    </row>
    <row r="45" spans="1:10" x14ac:dyDescent="0.25">
      <c r="A45">
        <v>10</v>
      </c>
      <c r="B45" t="s">
        <v>17</v>
      </c>
      <c r="C45" t="s">
        <v>18</v>
      </c>
      <c r="D45" t="s">
        <v>19</v>
      </c>
      <c r="E45" t="s">
        <v>19</v>
      </c>
      <c r="F45">
        <v>10059</v>
      </c>
      <c r="G45" t="s">
        <v>58</v>
      </c>
      <c r="H45">
        <v>0</v>
      </c>
      <c r="I45">
        <v>0</v>
      </c>
      <c r="J45">
        <v>0</v>
      </c>
    </row>
    <row r="46" spans="1:10" x14ac:dyDescent="0.25">
      <c r="A46">
        <v>10</v>
      </c>
      <c r="B46" t="s">
        <v>17</v>
      </c>
      <c r="C46" t="s">
        <v>18</v>
      </c>
      <c r="D46" t="s">
        <v>19</v>
      </c>
      <c r="E46" t="s">
        <v>19</v>
      </c>
      <c r="F46">
        <v>10060</v>
      </c>
      <c r="G46" t="s">
        <v>59</v>
      </c>
      <c r="H46">
        <v>0</v>
      </c>
      <c r="I46">
        <v>0</v>
      </c>
      <c r="J46">
        <v>0</v>
      </c>
    </row>
    <row r="47" spans="1:10" x14ac:dyDescent="0.25">
      <c r="A47">
        <v>10</v>
      </c>
      <c r="B47" t="s">
        <v>17</v>
      </c>
      <c r="C47" t="s">
        <v>18</v>
      </c>
      <c r="D47" t="s">
        <v>19</v>
      </c>
      <c r="E47" t="s">
        <v>19</v>
      </c>
      <c r="F47">
        <v>10061</v>
      </c>
      <c r="G47" t="s">
        <v>60</v>
      </c>
      <c r="H47">
        <v>0</v>
      </c>
      <c r="I47">
        <v>1.0435000000000001</v>
      </c>
      <c r="J47">
        <v>0</v>
      </c>
    </row>
    <row r="48" spans="1:10" x14ac:dyDescent="0.25">
      <c r="A48">
        <v>10</v>
      </c>
      <c r="B48" t="s">
        <v>17</v>
      </c>
      <c r="C48" t="s">
        <v>18</v>
      </c>
      <c r="D48" t="s">
        <v>19</v>
      </c>
      <c r="E48" t="s">
        <v>19</v>
      </c>
      <c r="F48">
        <v>10062</v>
      </c>
      <c r="G48" t="s">
        <v>61</v>
      </c>
      <c r="H48">
        <v>0</v>
      </c>
      <c r="I48">
        <v>4.2698999999999998</v>
      </c>
      <c r="J48">
        <v>0</v>
      </c>
    </row>
    <row r="49" spans="1:10" x14ac:dyDescent="0.25">
      <c r="A49">
        <v>10</v>
      </c>
      <c r="B49" t="s">
        <v>17</v>
      </c>
      <c r="C49" t="s">
        <v>18</v>
      </c>
      <c r="D49" t="s">
        <v>19</v>
      </c>
      <c r="E49" t="s">
        <v>19</v>
      </c>
      <c r="F49">
        <v>10063</v>
      </c>
      <c r="G49" t="s">
        <v>62</v>
      </c>
      <c r="H49">
        <v>0</v>
      </c>
      <c r="I49">
        <v>0</v>
      </c>
      <c r="J49">
        <v>0</v>
      </c>
    </row>
    <row r="50" spans="1:10" x14ac:dyDescent="0.25">
      <c r="A50">
        <v>10</v>
      </c>
      <c r="B50" t="s">
        <v>17</v>
      </c>
      <c r="C50" t="s">
        <v>18</v>
      </c>
      <c r="D50" t="s">
        <v>19</v>
      </c>
      <c r="E50" t="s">
        <v>19</v>
      </c>
      <c r="F50">
        <v>10064</v>
      </c>
      <c r="G50" t="s">
        <v>63</v>
      </c>
      <c r="H50">
        <v>0</v>
      </c>
      <c r="I50">
        <v>3.4039000000000001</v>
      </c>
      <c r="J50">
        <v>0</v>
      </c>
    </row>
    <row r="51" spans="1:10" x14ac:dyDescent="0.25">
      <c r="A51">
        <v>10</v>
      </c>
      <c r="B51" t="s">
        <v>17</v>
      </c>
      <c r="C51" t="s">
        <v>18</v>
      </c>
      <c r="D51" t="s">
        <v>19</v>
      </c>
      <c r="E51" t="s">
        <v>19</v>
      </c>
      <c r="F51">
        <v>10065</v>
      </c>
      <c r="G51" t="s">
        <v>64</v>
      </c>
      <c r="H51">
        <v>0</v>
      </c>
      <c r="I51">
        <v>3.9954999999999998</v>
      </c>
      <c r="J51">
        <v>0</v>
      </c>
    </row>
    <row r="52" spans="1:10" x14ac:dyDescent="0.25">
      <c r="A52">
        <v>10</v>
      </c>
      <c r="B52" t="s">
        <v>17</v>
      </c>
      <c r="C52" t="s">
        <v>18</v>
      </c>
      <c r="D52" t="s">
        <v>19</v>
      </c>
      <c r="E52" t="s">
        <v>19</v>
      </c>
      <c r="F52">
        <v>10067</v>
      </c>
      <c r="G52" t="s">
        <v>65</v>
      </c>
      <c r="H52">
        <v>0</v>
      </c>
      <c r="I52">
        <v>0</v>
      </c>
      <c r="J52">
        <v>0</v>
      </c>
    </row>
    <row r="53" spans="1:10" x14ac:dyDescent="0.25">
      <c r="A53">
        <v>10</v>
      </c>
      <c r="B53" t="s">
        <v>17</v>
      </c>
      <c r="C53" t="s">
        <v>18</v>
      </c>
      <c r="D53" t="s">
        <v>19</v>
      </c>
      <c r="E53" t="s">
        <v>19</v>
      </c>
      <c r="F53">
        <v>10068</v>
      </c>
      <c r="G53" t="s">
        <v>66</v>
      </c>
      <c r="H53">
        <v>0</v>
      </c>
      <c r="I53">
        <v>3.3624999999999998</v>
      </c>
      <c r="J53">
        <v>0</v>
      </c>
    </row>
    <row r="54" spans="1:10" x14ac:dyDescent="0.25">
      <c r="A54">
        <v>10</v>
      </c>
      <c r="B54" t="s">
        <v>17</v>
      </c>
      <c r="C54" t="s">
        <v>18</v>
      </c>
      <c r="D54" t="s">
        <v>19</v>
      </c>
      <c r="E54" t="s">
        <v>19</v>
      </c>
      <c r="F54">
        <v>10069</v>
      </c>
      <c r="G54" t="s">
        <v>67</v>
      </c>
      <c r="H54">
        <v>0</v>
      </c>
      <c r="I54">
        <v>0</v>
      </c>
      <c r="J54">
        <v>0</v>
      </c>
    </row>
    <row r="55" spans="1:10" x14ac:dyDescent="0.25">
      <c r="A55">
        <v>10</v>
      </c>
      <c r="B55" t="s">
        <v>17</v>
      </c>
      <c r="C55" t="s">
        <v>18</v>
      </c>
      <c r="D55" t="s">
        <v>19</v>
      </c>
      <c r="E55" t="s">
        <v>19</v>
      </c>
      <c r="F55">
        <v>10070</v>
      </c>
      <c r="G55" t="s">
        <v>68</v>
      </c>
      <c r="H55">
        <v>0</v>
      </c>
      <c r="I55">
        <v>0</v>
      </c>
      <c r="J55">
        <v>0</v>
      </c>
    </row>
    <row r="56" spans="1:10" x14ac:dyDescent="0.25">
      <c r="A56">
        <v>10</v>
      </c>
      <c r="B56" t="s">
        <v>17</v>
      </c>
      <c r="C56" t="s">
        <v>18</v>
      </c>
      <c r="D56" t="s">
        <v>19</v>
      </c>
      <c r="E56" t="s">
        <v>19</v>
      </c>
      <c r="F56">
        <v>10072</v>
      </c>
      <c r="G56" t="s">
        <v>69</v>
      </c>
      <c r="H56">
        <v>0</v>
      </c>
      <c r="I56">
        <v>0</v>
      </c>
      <c r="J56">
        <v>0</v>
      </c>
    </row>
    <row r="57" spans="1:10" x14ac:dyDescent="0.25">
      <c r="A57">
        <v>10</v>
      </c>
      <c r="B57" t="s">
        <v>17</v>
      </c>
      <c r="C57" t="s">
        <v>18</v>
      </c>
      <c r="D57" t="s">
        <v>19</v>
      </c>
      <c r="E57" t="s">
        <v>19</v>
      </c>
      <c r="F57">
        <v>10073</v>
      </c>
      <c r="G57" t="s">
        <v>70</v>
      </c>
      <c r="H57">
        <v>0</v>
      </c>
      <c r="I57">
        <v>0</v>
      </c>
      <c r="J57">
        <v>0</v>
      </c>
    </row>
    <row r="58" spans="1:10" x14ac:dyDescent="0.25">
      <c r="A58">
        <v>10</v>
      </c>
      <c r="B58" t="s">
        <v>17</v>
      </c>
      <c r="C58" t="s">
        <v>18</v>
      </c>
      <c r="D58" t="s">
        <v>19</v>
      </c>
      <c r="E58" t="s">
        <v>19</v>
      </c>
      <c r="F58">
        <v>10074</v>
      </c>
      <c r="G58" t="s">
        <v>71</v>
      </c>
      <c r="H58">
        <v>0</v>
      </c>
      <c r="I58">
        <v>0.67510000000000003</v>
      </c>
      <c r="J58">
        <v>0</v>
      </c>
    </row>
    <row r="59" spans="1:10" x14ac:dyDescent="0.25">
      <c r="A59">
        <v>10</v>
      </c>
      <c r="B59" t="s">
        <v>17</v>
      </c>
      <c r="C59" t="s">
        <v>18</v>
      </c>
      <c r="D59" t="s">
        <v>19</v>
      </c>
      <c r="E59" t="s">
        <v>19</v>
      </c>
      <c r="F59">
        <v>10075</v>
      </c>
      <c r="G59" t="s">
        <v>72</v>
      </c>
      <c r="H59">
        <v>0</v>
      </c>
      <c r="I59">
        <v>2.8304999999999998</v>
      </c>
      <c r="J59">
        <v>0</v>
      </c>
    </row>
    <row r="60" spans="1:10" x14ac:dyDescent="0.25">
      <c r="A60">
        <v>10</v>
      </c>
      <c r="B60" t="s">
        <v>17</v>
      </c>
      <c r="C60" t="s">
        <v>18</v>
      </c>
      <c r="D60" t="s">
        <v>19</v>
      </c>
      <c r="E60" t="s">
        <v>19</v>
      </c>
      <c r="F60">
        <v>10080</v>
      </c>
      <c r="G60" t="s">
        <v>73</v>
      </c>
      <c r="H60">
        <v>0</v>
      </c>
      <c r="I60">
        <v>2.1082999999999998</v>
      </c>
      <c r="J60">
        <v>0</v>
      </c>
    </row>
    <row r="61" spans="1:10" x14ac:dyDescent="0.25">
      <c r="A61">
        <v>10</v>
      </c>
      <c r="B61" t="s">
        <v>17</v>
      </c>
      <c r="C61" t="s">
        <v>18</v>
      </c>
      <c r="D61" t="s">
        <v>19</v>
      </c>
      <c r="E61" t="s">
        <v>19</v>
      </c>
      <c r="F61">
        <v>10082</v>
      </c>
      <c r="G61" t="s">
        <v>74</v>
      </c>
      <c r="H61">
        <v>0</v>
      </c>
      <c r="I61">
        <v>1.1648000000000001</v>
      </c>
      <c r="J61">
        <v>0</v>
      </c>
    </row>
    <row r="62" spans="1:10" x14ac:dyDescent="0.25">
      <c r="A62">
        <v>10</v>
      </c>
      <c r="B62" t="s">
        <v>17</v>
      </c>
      <c r="C62" t="s">
        <v>18</v>
      </c>
      <c r="D62" t="s">
        <v>19</v>
      </c>
      <c r="E62" t="s">
        <v>19</v>
      </c>
      <c r="F62">
        <v>10083</v>
      </c>
      <c r="G62" t="s">
        <v>75</v>
      </c>
      <c r="H62">
        <v>400</v>
      </c>
      <c r="I62">
        <v>0.59450000000000003</v>
      </c>
      <c r="J62">
        <v>237.8</v>
      </c>
    </row>
    <row r="63" spans="1:10" x14ac:dyDescent="0.25">
      <c r="A63">
        <v>10</v>
      </c>
      <c r="B63" t="s">
        <v>17</v>
      </c>
      <c r="C63" t="s">
        <v>18</v>
      </c>
      <c r="D63" t="s">
        <v>19</v>
      </c>
      <c r="E63" t="s">
        <v>19</v>
      </c>
      <c r="F63">
        <v>10086</v>
      </c>
      <c r="G63" t="s">
        <v>76</v>
      </c>
      <c r="H63">
        <v>0</v>
      </c>
      <c r="I63">
        <v>0</v>
      </c>
      <c r="J63">
        <v>0</v>
      </c>
    </row>
    <row r="64" spans="1:10" x14ac:dyDescent="0.25">
      <c r="A64">
        <v>10</v>
      </c>
      <c r="B64" t="s">
        <v>17</v>
      </c>
      <c r="C64" t="s">
        <v>18</v>
      </c>
      <c r="D64" t="s">
        <v>19</v>
      </c>
      <c r="E64" t="s">
        <v>19</v>
      </c>
      <c r="F64">
        <v>10088</v>
      </c>
      <c r="G64" t="s">
        <v>77</v>
      </c>
      <c r="H64">
        <v>400</v>
      </c>
      <c r="I64">
        <v>0</v>
      </c>
      <c r="J64">
        <v>0</v>
      </c>
    </row>
    <row r="65" spans="1:10" x14ac:dyDescent="0.25">
      <c r="A65">
        <v>10</v>
      </c>
      <c r="B65" t="s">
        <v>17</v>
      </c>
      <c r="C65" t="s">
        <v>18</v>
      </c>
      <c r="D65" t="s">
        <v>19</v>
      </c>
      <c r="E65" t="s">
        <v>19</v>
      </c>
      <c r="F65">
        <v>10095</v>
      </c>
      <c r="G65" t="s">
        <v>78</v>
      </c>
      <c r="H65">
        <v>0</v>
      </c>
      <c r="I65">
        <v>1.0532999999999999</v>
      </c>
      <c r="J65">
        <v>0</v>
      </c>
    </row>
    <row r="66" spans="1:10" x14ac:dyDescent="0.25">
      <c r="A66">
        <v>10</v>
      </c>
      <c r="B66" t="s">
        <v>17</v>
      </c>
      <c r="C66" t="s">
        <v>18</v>
      </c>
      <c r="D66" t="s">
        <v>19</v>
      </c>
      <c r="E66" t="s">
        <v>19</v>
      </c>
      <c r="F66">
        <v>10098</v>
      </c>
      <c r="G66" t="s">
        <v>79</v>
      </c>
      <c r="H66">
        <v>0</v>
      </c>
      <c r="I66">
        <v>3.9318</v>
      </c>
      <c r="J66">
        <v>0</v>
      </c>
    </row>
    <row r="67" spans="1:10" x14ac:dyDescent="0.25">
      <c r="A67">
        <v>10</v>
      </c>
      <c r="B67" t="s">
        <v>17</v>
      </c>
      <c r="C67" t="s">
        <v>18</v>
      </c>
      <c r="D67" t="s">
        <v>19</v>
      </c>
      <c r="E67" t="s">
        <v>19</v>
      </c>
      <c r="F67">
        <v>10101</v>
      </c>
      <c r="G67" t="s">
        <v>80</v>
      </c>
      <c r="H67">
        <v>0</v>
      </c>
      <c r="I67">
        <v>8.3000000000000001E-3</v>
      </c>
      <c r="J67">
        <v>0</v>
      </c>
    </row>
    <row r="68" spans="1:10" x14ac:dyDescent="0.25">
      <c r="A68">
        <v>10</v>
      </c>
      <c r="B68" t="s">
        <v>17</v>
      </c>
      <c r="C68" t="s">
        <v>18</v>
      </c>
      <c r="D68" t="s">
        <v>19</v>
      </c>
      <c r="E68" t="s">
        <v>19</v>
      </c>
      <c r="F68">
        <v>10102</v>
      </c>
      <c r="G68" t="s">
        <v>81</v>
      </c>
      <c r="H68">
        <v>0</v>
      </c>
      <c r="I68">
        <v>0</v>
      </c>
      <c r="J68">
        <v>0</v>
      </c>
    </row>
    <row r="69" spans="1:10" x14ac:dyDescent="0.25">
      <c r="A69">
        <v>10</v>
      </c>
      <c r="B69" t="s">
        <v>17</v>
      </c>
      <c r="C69" t="s">
        <v>18</v>
      </c>
      <c r="D69" t="s">
        <v>19</v>
      </c>
      <c r="E69" t="s">
        <v>19</v>
      </c>
      <c r="F69">
        <v>10103</v>
      </c>
      <c r="G69" t="s">
        <v>82</v>
      </c>
      <c r="H69">
        <v>220</v>
      </c>
      <c r="I69">
        <v>1.4555</v>
      </c>
      <c r="J69">
        <v>320.20999999999998</v>
      </c>
    </row>
    <row r="70" spans="1:10" x14ac:dyDescent="0.25">
      <c r="A70">
        <v>10</v>
      </c>
      <c r="B70" t="s">
        <v>17</v>
      </c>
      <c r="C70" t="s">
        <v>18</v>
      </c>
      <c r="D70" t="s">
        <v>19</v>
      </c>
      <c r="E70" t="s">
        <v>19</v>
      </c>
      <c r="F70">
        <v>10104</v>
      </c>
      <c r="G70" t="s">
        <v>83</v>
      </c>
      <c r="H70">
        <v>0</v>
      </c>
      <c r="I70">
        <v>2.9123000000000001</v>
      </c>
      <c r="J70">
        <v>0</v>
      </c>
    </row>
    <row r="71" spans="1:10" x14ac:dyDescent="0.25">
      <c r="A71">
        <v>10</v>
      </c>
      <c r="B71" t="s">
        <v>17</v>
      </c>
      <c r="C71" t="s">
        <v>18</v>
      </c>
      <c r="D71" t="s">
        <v>19</v>
      </c>
      <c r="E71" t="s">
        <v>19</v>
      </c>
      <c r="F71">
        <v>10105</v>
      </c>
      <c r="G71" t="s">
        <v>84</v>
      </c>
      <c r="H71">
        <v>0</v>
      </c>
      <c r="I71">
        <v>0</v>
      </c>
      <c r="J71">
        <v>0</v>
      </c>
    </row>
    <row r="72" spans="1:10" x14ac:dyDescent="0.25">
      <c r="A72">
        <v>10</v>
      </c>
      <c r="B72" t="s">
        <v>17</v>
      </c>
      <c r="C72" t="s">
        <v>18</v>
      </c>
      <c r="D72" t="s">
        <v>19</v>
      </c>
      <c r="E72" t="s">
        <v>19</v>
      </c>
      <c r="F72">
        <v>10108</v>
      </c>
      <c r="G72" t="s">
        <v>85</v>
      </c>
      <c r="H72">
        <v>0</v>
      </c>
      <c r="I72">
        <v>0</v>
      </c>
      <c r="J72">
        <v>0</v>
      </c>
    </row>
    <row r="73" spans="1:10" x14ac:dyDescent="0.25">
      <c r="A73">
        <v>10</v>
      </c>
      <c r="B73" t="s">
        <v>17</v>
      </c>
      <c r="C73" t="s">
        <v>18</v>
      </c>
      <c r="D73" t="s">
        <v>19</v>
      </c>
      <c r="E73" t="s">
        <v>19</v>
      </c>
      <c r="F73">
        <v>10109</v>
      </c>
      <c r="G73" t="s">
        <v>86</v>
      </c>
      <c r="H73">
        <v>0</v>
      </c>
      <c r="I73">
        <v>13.193300000000001</v>
      </c>
      <c r="J73">
        <v>0</v>
      </c>
    </row>
    <row r="74" spans="1:10" x14ac:dyDescent="0.25">
      <c r="A74">
        <v>10</v>
      </c>
      <c r="B74" t="s">
        <v>17</v>
      </c>
      <c r="C74" t="s">
        <v>18</v>
      </c>
      <c r="D74" t="s">
        <v>19</v>
      </c>
      <c r="E74" t="s">
        <v>19</v>
      </c>
      <c r="F74">
        <v>10111</v>
      </c>
      <c r="G74" t="s">
        <v>87</v>
      </c>
      <c r="H74">
        <v>0</v>
      </c>
      <c r="I74">
        <v>5.0000000000000001E-4</v>
      </c>
      <c r="J74">
        <v>0</v>
      </c>
    </row>
    <row r="75" spans="1:10" x14ac:dyDescent="0.25">
      <c r="A75">
        <v>10</v>
      </c>
      <c r="B75" t="s">
        <v>17</v>
      </c>
      <c r="C75" t="s">
        <v>18</v>
      </c>
      <c r="D75" t="s">
        <v>19</v>
      </c>
      <c r="E75" t="s">
        <v>19</v>
      </c>
      <c r="F75">
        <v>10112</v>
      </c>
      <c r="G75" t="s">
        <v>88</v>
      </c>
      <c r="H75">
        <v>0</v>
      </c>
      <c r="I75">
        <v>1.9204000000000001</v>
      </c>
      <c r="J75">
        <v>0</v>
      </c>
    </row>
    <row r="76" spans="1:10" x14ac:dyDescent="0.25">
      <c r="A76">
        <v>10</v>
      </c>
      <c r="B76" t="s">
        <v>17</v>
      </c>
      <c r="C76" t="s">
        <v>18</v>
      </c>
      <c r="D76" t="s">
        <v>19</v>
      </c>
      <c r="E76" t="s">
        <v>19</v>
      </c>
      <c r="F76">
        <v>10114</v>
      </c>
      <c r="G76" t="s">
        <v>89</v>
      </c>
      <c r="H76">
        <v>0</v>
      </c>
      <c r="I76">
        <v>2.5063</v>
      </c>
      <c r="J76">
        <v>0</v>
      </c>
    </row>
    <row r="77" spans="1:10" x14ac:dyDescent="0.25">
      <c r="A77">
        <v>10</v>
      </c>
      <c r="B77" t="s">
        <v>17</v>
      </c>
      <c r="C77" t="s">
        <v>18</v>
      </c>
      <c r="D77" t="s">
        <v>19</v>
      </c>
      <c r="E77" t="s">
        <v>19</v>
      </c>
      <c r="F77">
        <v>10119</v>
      </c>
      <c r="G77" t="s">
        <v>90</v>
      </c>
      <c r="H77">
        <v>0</v>
      </c>
      <c r="I77">
        <v>0</v>
      </c>
      <c r="J77">
        <v>0</v>
      </c>
    </row>
    <row r="78" spans="1:10" x14ac:dyDescent="0.25">
      <c r="A78">
        <v>10</v>
      </c>
      <c r="B78" t="s">
        <v>17</v>
      </c>
      <c r="C78" t="s">
        <v>18</v>
      </c>
      <c r="D78" t="s">
        <v>19</v>
      </c>
      <c r="E78" t="s">
        <v>19</v>
      </c>
      <c r="F78">
        <v>10120</v>
      </c>
      <c r="G78" t="s">
        <v>91</v>
      </c>
      <c r="H78">
        <v>0</v>
      </c>
      <c r="I78">
        <v>12.016</v>
      </c>
      <c r="J78">
        <v>0</v>
      </c>
    </row>
    <row r="79" spans="1:10" x14ac:dyDescent="0.25">
      <c r="A79">
        <v>10</v>
      </c>
      <c r="B79" t="s">
        <v>17</v>
      </c>
      <c r="C79" t="s">
        <v>18</v>
      </c>
      <c r="D79" t="s">
        <v>19</v>
      </c>
      <c r="E79" t="s">
        <v>19</v>
      </c>
      <c r="F79">
        <v>10121</v>
      </c>
      <c r="G79" t="s">
        <v>92</v>
      </c>
      <c r="H79">
        <v>0</v>
      </c>
      <c r="I79">
        <v>0.65449999999999997</v>
      </c>
      <c r="J79">
        <v>0</v>
      </c>
    </row>
    <row r="80" spans="1:10" x14ac:dyDescent="0.25">
      <c r="A80">
        <v>10</v>
      </c>
      <c r="B80" t="s">
        <v>17</v>
      </c>
      <c r="C80" t="s">
        <v>18</v>
      </c>
      <c r="D80" t="s">
        <v>19</v>
      </c>
      <c r="E80" t="s">
        <v>19</v>
      </c>
      <c r="F80">
        <v>10123</v>
      </c>
      <c r="G80" t="s">
        <v>93</v>
      </c>
      <c r="H80">
        <v>0</v>
      </c>
      <c r="I80">
        <v>1E-4</v>
      </c>
      <c r="J80">
        <v>0</v>
      </c>
    </row>
    <row r="81" spans="1:10" x14ac:dyDescent="0.25">
      <c r="A81">
        <v>10</v>
      </c>
      <c r="B81" t="s">
        <v>17</v>
      </c>
      <c r="C81" t="s">
        <v>18</v>
      </c>
      <c r="D81" t="s">
        <v>19</v>
      </c>
      <c r="E81" t="s">
        <v>19</v>
      </c>
      <c r="F81">
        <v>10125</v>
      </c>
      <c r="G81" t="s">
        <v>94</v>
      </c>
      <c r="H81">
        <v>0</v>
      </c>
      <c r="I81">
        <v>4.95</v>
      </c>
      <c r="J81">
        <v>0</v>
      </c>
    </row>
    <row r="82" spans="1:10" x14ac:dyDescent="0.25">
      <c r="A82">
        <v>10</v>
      </c>
      <c r="B82" t="s">
        <v>17</v>
      </c>
      <c r="C82" t="s">
        <v>18</v>
      </c>
      <c r="D82" t="s">
        <v>19</v>
      </c>
      <c r="E82" t="s">
        <v>19</v>
      </c>
      <c r="F82">
        <v>10127</v>
      </c>
      <c r="G82" t="s">
        <v>95</v>
      </c>
      <c r="H82">
        <v>0</v>
      </c>
      <c r="I82">
        <v>0</v>
      </c>
      <c r="J82">
        <v>0</v>
      </c>
    </row>
    <row r="83" spans="1:10" x14ac:dyDescent="0.25">
      <c r="A83">
        <v>10</v>
      </c>
      <c r="B83" t="s">
        <v>17</v>
      </c>
      <c r="C83" t="s">
        <v>18</v>
      </c>
      <c r="D83" t="s">
        <v>19</v>
      </c>
      <c r="E83" t="s">
        <v>19</v>
      </c>
      <c r="F83">
        <v>10128</v>
      </c>
      <c r="G83" t="s">
        <v>96</v>
      </c>
      <c r="H83">
        <v>0</v>
      </c>
      <c r="I83">
        <v>3</v>
      </c>
      <c r="J83">
        <v>0</v>
      </c>
    </row>
    <row r="84" spans="1:10" x14ac:dyDescent="0.25">
      <c r="A84">
        <v>10</v>
      </c>
      <c r="B84" t="s">
        <v>17</v>
      </c>
      <c r="C84" t="s">
        <v>18</v>
      </c>
      <c r="D84" t="s">
        <v>19</v>
      </c>
      <c r="E84" t="s">
        <v>19</v>
      </c>
      <c r="F84">
        <v>10130</v>
      </c>
      <c r="G84" t="s">
        <v>97</v>
      </c>
      <c r="H84">
        <v>0</v>
      </c>
      <c r="I84">
        <v>4.633</v>
      </c>
      <c r="J84">
        <v>0</v>
      </c>
    </row>
    <row r="85" spans="1:10" x14ac:dyDescent="0.25">
      <c r="A85">
        <v>10</v>
      </c>
      <c r="B85" t="s">
        <v>17</v>
      </c>
      <c r="C85" t="s">
        <v>18</v>
      </c>
      <c r="D85" t="s">
        <v>19</v>
      </c>
      <c r="E85" t="s">
        <v>19</v>
      </c>
      <c r="F85">
        <v>10131</v>
      </c>
      <c r="G85" t="s">
        <v>98</v>
      </c>
      <c r="H85">
        <v>0</v>
      </c>
      <c r="I85">
        <v>14.4374</v>
      </c>
      <c r="J85">
        <v>0</v>
      </c>
    </row>
    <row r="86" spans="1:10" x14ac:dyDescent="0.25">
      <c r="A86">
        <v>10</v>
      </c>
      <c r="B86" t="s">
        <v>17</v>
      </c>
      <c r="C86" t="s">
        <v>18</v>
      </c>
      <c r="D86" t="s">
        <v>19</v>
      </c>
      <c r="E86" t="s">
        <v>19</v>
      </c>
      <c r="F86">
        <v>10137</v>
      </c>
      <c r="G86" t="s">
        <v>99</v>
      </c>
      <c r="H86">
        <v>0</v>
      </c>
      <c r="I86">
        <v>0.1875</v>
      </c>
      <c r="J86">
        <v>0</v>
      </c>
    </row>
    <row r="87" spans="1:10" x14ac:dyDescent="0.25">
      <c r="A87">
        <v>10</v>
      </c>
      <c r="B87" t="s">
        <v>17</v>
      </c>
      <c r="C87" t="s">
        <v>18</v>
      </c>
      <c r="D87" t="s">
        <v>19</v>
      </c>
      <c r="E87" t="s">
        <v>19</v>
      </c>
      <c r="F87">
        <v>10139</v>
      </c>
      <c r="G87" t="s">
        <v>100</v>
      </c>
      <c r="H87">
        <v>0</v>
      </c>
      <c r="I87">
        <v>2.984</v>
      </c>
      <c r="J87">
        <v>0</v>
      </c>
    </row>
    <row r="88" spans="1:10" x14ac:dyDescent="0.25">
      <c r="A88">
        <v>10</v>
      </c>
      <c r="B88" t="s">
        <v>17</v>
      </c>
      <c r="C88" t="s">
        <v>18</v>
      </c>
      <c r="D88" t="s">
        <v>19</v>
      </c>
      <c r="E88" t="s">
        <v>19</v>
      </c>
      <c r="F88">
        <v>10140</v>
      </c>
      <c r="G88" t="s">
        <v>101</v>
      </c>
      <c r="H88">
        <v>0</v>
      </c>
      <c r="I88">
        <v>3.6556000000000002</v>
      </c>
      <c r="J88">
        <v>0</v>
      </c>
    </row>
    <row r="89" spans="1:10" x14ac:dyDescent="0.25">
      <c r="A89">
        <v>10</v>
      </c>
      <c r="B89" t="s">
        <v>17</v>
      </c>
      <c r="C89" t="s">
        <v>18</v>
      </c>
      <c r="D89" t="s">
        <v>19</v>
      </c>
      <c r="E89" t="s">
        <v>19</v>
      </c>
      <c r="F89">
        <v>10141</v>
      </c>
      <c r="G89" t="s">
        <v>102</v>
      </c>
      <c r="H89">
        <v>0</v>
      </c>
      <c r="I89">
        <v>24.042100000000001</v>
      </c>
      <c r="J89">
        <v>0</v>
      </c>
    </row>
    <row r="90" spans="1:10" x14ac:dyDescent="0.25">
      <c r="A90">
        <v>10</v>
      </c>
      <c r="B90" t="s">
        <v>17</v>
      </c>
      <c r="C90" t="s">
        <v>18</v>
      </c>
      <c r="D90" t="s">
        <v>19</v>
      </c>
      <c r="E90" t="s">
        <v>19</v>
      </c>
      <c r="F90">
        <v>10142</v>
      </c>
      <c r="G90" t="s">
        <v>103</v>
      </c>
      <c r="H90">
        <v>0</v>
      </c>
      <c r="I90">
        <v>4.6515000000000004</v>
      </c>
      <c r="J90">
        <v>0</v>
      </c>
    </row>
    <row r="91" spans="1:10" x14ac:dyDescent="0.25">
      <c r="A91">
        <v>10</v>
      </c>
      <c r="B91" t="s">
        <v>17</v>
      </c>
      <c r="C91" t="s">
        <v>18</v>
      </c>
      <c r="D91" t="s">
        <v>19</v>
      </c>
      <c r="E91" t="s">
        <v>19</v>
      </c>
      <c r="F91">
        <v>10143</v>
      </c>
      <c r="G91" t="s">
        <v>104</v>
      </c>
      <c r="H91">
        <v>0</v>
      </c>
      <c r="I91">
        <v>1.6301000000000001</v>
      </c>
      <c r="J91">
        <v>0</v>
      </c>
    </row>
    <row r="92" spans="1:10" x14ac:dyDescent="0.25">
      <c r="A92">
        <v>10</v>
      </c>
      <c r="B92" t="s">
        <v>17</v>
      </c>
      <c r="C92" t="s">
        <v>18</v>
      </c>
      <c r="D92" t="s">
        <v>19</v>
      </c>
      <c r="E92" t="s">
        <v>19</v>
      </c>
      <c r="F92">
        <v>10144</v>
      </c>
      <c r="G92" t="s">
        <v>105</v>
      </c>
      <c r="H92">
        <v>0</v>
      </c>
      <c r="I92">
        <v>1.9112</v>
      </c>
      <c r="J92">
        <v>0</v>
      </c>
    </row>
    <row r="93" spans="1:10" x14ac:dyDescent="0.25">
      <c r="A93">
        <v>10</v>
      </c>
      <c r="B93" t="s">
        <v>17</v>
      </c>
      <c r="C93" t="s">
        <v>18</v>
      </c>
      <c r="D93" t="s">
        <v>19</v>
      </c>
      <c r="E93" t="s">
        <v>19</v>
      </c>
      <c r="F93">
        <v>10145</v>
      </c>
      <c r="G93" t="s">
        <v>106</v>
      </c>
      <c r="H93">
        <v>0</v>
      </c>
      <c r="I93">
        <v>3.6295000000000002</v>
      </c>
      <c r="J93">
        <v>0</v>
      </c>
    </row>
    <row r="94" spans="1:10" x14ac:dyDescent="0.25">
      <c r="A94">
        <v>10</v>
      </c>
      <c r="B94" t="s">
        <v>17</v>
      </c>
      <c r="C94" t="s">
        <v>18</v>
      </c>
      <c r="D94" t="s">
        <v>19</v>
      </c>
      <c r="E94" t="s">
        <v>19</v>
      </c>
      <c r="F94">
        <v>10146</v>
      </c>
      <c r="G94" t="s">
        <v>107</v>
      </c>
      <c r="H94">
        <v>0</v>
      </c>
      <c r="I94">
        <v>1.7924</v>
      </c>
      <c r="J94">
        <v>0</v>
      </c>
    </row>
    <row r="95" spans="1:10" x14ac:dyDescent="0.25">
      <c r="A95">
        <v>10</v>
      </c>
      <c r="B95" t="s">
        <v>17</v>
      </c>
      <c r="C95" t="s">
        <v>18</v>
      </c>
      <c r="D95" t="s">
        <v>19</v>
      </c>
      <c r="E95" t="s">
        <v>19</v>
      </c>
      <c r="F95">
        <v>10147</v>
      </c>
      <c r="G95" t="s">
        <v>108</v>
      </c>
      <c r="H95">
        <v>0</v>
      </c>
      <c r="I95">
        <v>1.8824000000000001</v>
      </c>
      <c r="J95">
        <v>0</v>
      </c>
    </row>
    <row r="96" spans="1:10" x14ac:dyDescent="0.25">
      <c r="A96">
        <v>10</v>
      </c>
      <c r="B96" t="s">
        <v>17</v>
      </c>
      <c r="C96" t="s">
        <v>18</v>
      </c>
      <c r="D96" t="s">
        <v>19</v>
      </c>
      <c r="E96" t="s">
        <v>19</v>
      </c>
      <c r="F96">
        <v>10148</v>
      </c>
      <c r="G96" t="s">
        <v>109</v>
      </c>
      <c r="H96">
        <v>0</v>
      </c>
      <c r="I96">
        <v>2.6787000000000001</v>
      </c>
      <c r="J96">
        <v>0</v>
      </c>
    </row>
    <row r="97" spans="1:10" x14ac:dyDescent="0.25">
      <c r="A97">
        <v>10</v>
      </c>
      <c r="B97" t="s">
        <v>17</v>
      </c>
      <c r="C97" t="s">
        <v>18</v>
      </c>
      <c r="D97" t="s">
        <v>19</v>
      </c>
      <c r="E97" t="s">
        <v>19</v>
      </c>
      <c r="F97">
        <v>10149</v>
      </c>
      <c r="G97" t="s">
        <v>110</v>
      </c>
      <c r="H97">
        <v>0</v>
      </c>
      <c r="I97">
        <v>0</v>
      </c>
      <c r="J97">
        <v>0</v>
      </c>
    </row>
    <row r="98" spans="1:10" x14ac:dyDescent="0.25">
      <c r="A98">
        <v>10</v>
      </c>
      <c r="B98" t="s">
        <v>17</v>
      </c>
      <c r="C98" t="s">
        <v>18</v>
      </c>
      <c r="D98" t="s">
        <v>19</v>
      </c>
      <c r="E98" t="s">
        <v>19</v>
      </c>
      <c r="F98">
        <v>10150</v>
      </c>
      <c r="G98" t="s">
        <v>111</v>
      </c>
      <c r="H98">
        <v>0</v>
      </c>
      <c r="I98">
        <v>0</v>
      </c>
      <c r="J98">
        <v>0</v>
      </c>
    </row>
    <row r="99" spans="1:10" x14ac:dyDescent="0.25">
      <c r="A99">
        <v>10</v>
      </c>
      <c r="B99" t="s">
        <v>17</v>
      </c>
      <c r="C99" t="s">
        <v>18</v>
      </c>
      <c r="D99" t="s">
        <v>19</v>
      </c>
      <c r="E99" t="s">
        <v>19</v>
      </c>
      <c r="F99">
        <v>10151</v>
      </c>
      <c r="G99" t="s">
        <v>112</v>
      </c>
      <c r="H99">
        <v>0</v>
      </c>
      <c r="I99">
        <v>0</v>
      </c>
      <c r="J99">
        <v>0</v>
      </c>
    </row>
    <row r="100" spans="1:10" x14ac:dyDescent="0.25">
      <c r="A100">
        <v>10</v>
      </c>
      <c r="B100" t="s">
        <v>17</v>
      </c>
      <c r="C100" t="s">
        <v>18</v>
      </c>
      <c r="D100" t="s">
        <v>19</v>
      </c>
      <c r="E100" t="s">
        <v>19</v>
      </c>
      <c r="F100">
        <v>10152</v>
      </c>
      <c r="G100" t="s">
        <v>113</v>
      </c>
      <c r="H100">
        <v>0</v>
      </c>
      <c r="I100">
        <v>13.957000000000001</v>
      </c>
      <c r="J100">
        <v>0</v>
      </c>
    </row>
    <row r="101" spans="1:10" x14ac:dyDescent="0.25">
      <c r="A101">
        <v>10</v>
      </c>
      <c r="B101" t="s">
        <v>17</v>
      </c>
      <c r="C101" t="s">
        <v>18</v>
      </c>
      <c r="D101" t="s">
        <v>19</v>
      </c>
      <c r="E101" t="s">
        <v>19</v>
      </c>
      <c r="F101">
        <v>10153</v>
      </c>
      <c r="G101" t="s">
        <v>114</v>
      </c>
      <c r="H101">
        <v>0</v>
      </c>
      <c r="I101">
        <v>0</v>
      </c>
      <c r="J101">
        <v>0</v>
      </c>
    </row>
    <row r="102" spans="1:10" x14ac:dyDescent="0.25">
      <c r="A102">
        <v>10</v>
      </c>
      <c r="B102" t="s">
        <v>17</v>
      </c>
      <c r="C102" t="s">
        <v>18</v>
      </c>
      <c r="D102" t="s">
        <v>19</v>
      </c>
      <c r="E102" t="s">
        <v>19</v>
      </c>
      <c r="F102">
        <v>10154</v>
      </c>
      <c r="G102" t="s">
        <v>115</v>
      </c>
      <c r="H102">
        <v>0</v>
      </c>
      <c r="I102">
        <v>0</v>
      </c>
      <c r="J102">
        <v>0</v>
      </c>
    </row>
    <row r="103" spans="1:10" x14ac:dyDescent="0.25">
      <c r="A103">
        <v>10</v>
      </c>
      <c r="B103" t="s">
        <v>17</v>
      </c>
      <c r="C103" t="s">
        <v>18</v>
      </c>
      <c r="D103" t="s">
        <v>19</v>
      </c>
      <c r="E103" t="s">
        <v>19</v>
      </c>
      <c r="F103">
        <v>10155</v>
      </c>
      <c r="G103" t="s">
        <v>116</v>
      </c>
      <c r="H103">
        <v>0</v>
      </c>
      <c r="I103">
        <v>12.1279</v>
      </c>
      <c r="J103">
        <v>0</v>
      </c>
    </row>
    <row r="104" spans="1:10" x14ac:dyDescent="0.25">
      <c r="A104">
        <v>20</v>
      </c>
      <c r="B104" t="s">
        <v>117</v>
      </c>
      <c r="C104" t="s">
        <v>118</v>
      </c>
      <c r="D104" t="s">
        <v>19</v>
      </c>
      <c r="E104" t="s">
        <v>19</v>
      </c>
      <c r="F104">
        <v>20001</v>
      </c>
      <c r="G104" t="s">
        <v>119</v>
      </c>
      <c r="H104">
        <v>0</v>
      </c>
      <c r="I104">
        <v>29.920100000000001</v>
      </c>
      <c r="J104">
        <v>0</v>
      </c>
    </row>
    <row r="105" spans="1:10" x14ac:dyDescent="0.25">
      <c r="A105">
        <v>20</v>
      </c>
      <c r="B105" t="s">
        <v>117</v>
      </c>
      <c r="C105" t="s">
        <v>118</v>
      </c>
      <c r="D105" t="s">
        <v>19</v>
      </c>
      <c r="E105" t="s">
        <v>19</v>
      </c>
      <c r="F105">
        <v>20002</v>
      </c>
      <c r="G105" t="s">
        <v>120</v>
      </c>
      <c r="H105">
        <v>0</v>
      </c>
      <c r="I105">
        <v>22.2852</v>
      </c>
      <c r="J105">
        <v>0</v>
      </c>
    </row>
    <row r="106" spans="1:10" x14ac:dyDescent="0.25">
      <c r="A106">
        <v>20</v>
      </c>
      <c r="B106" t="s">
        <v>117</v>
      </c>
      <c r="C106" t="s">
        <v>118</v>
      </c>
      <c r="D106" t="s">
        <v>19</v>
      </c>
      <c r="E106" t="s">
        <v>19</v>
      </c>
      <c r="F106">
        <v>20004</v>
      </c>
      <c r="G106" t="s">
        <v>121</v>
      </c>
      <c r="H106">
        <v>0</v>
      </c>
      <c r="I106">
        <v>1.7002999999999999</v>
      </c>
      <c r="J106">
        <v>0</v>
      </c>
    </row>
    <row r="107" spans="1:10" x14ac:dyDescent="0.25">
      <c r="A107">
        <v>20</v>
      </c>
      <c r="B107" t="s">
        <v>117</v>
      </c>
      <c r="C107" t="s">
        <v>118</v>
      </c>
      <c r="D107" t="s">
        <v>19</v>
      </c>
      <c r="E107" t="s">
        <v>19</v>
      </c>
      <c r="F107">
        <v>20005</v>
      </c>
      <c r="G107" t="s">
        <v>122</v>
      </c>
      <c r="H107">
        <v>0</v>
      </c>
      <c r="I107">
        <v>0</v>
      </c>
      <c r="J107">
        <v>0</v>
      </c>
    </row>
    <row r="108" spans="1:10" x14ac:dyDescent="0.25">
      <c r="A108">
        <v>20</v>
      </c>
      <c r="B108" t="s">
        <v>117</v>
      </c>
      <c r="C108" t="s">
        <v>118</v>
      </c>
      <c r="D108" t="s">
        <v>19</v>
      </c>
      <c r="E108" t="s">
        <v>19</v>
      </c>
      <c r="F108">
        <v>20006</v>
      </c>
      <c r="G108" t="s">
        <v>123</v>
      </c>
      <c r="H108">
        <v>0</v>
      </c>
      <c r="I108">
        <v>4.4000000000000004</v>
      </c>
      <c r="J108">
        <v>0</v>
      </c>
    </row>
    <row r="109" spans="1:10" x14ac:dyDescent="0.25">
      <c r="A109">
        <v>20</v>
      </c>
      <c r="B109" t="s">
        <v>117</v>
      </c>
      <c r="C109" t="s">
        <v>118</v>
      </c>
      <c r="D109" t="s">
        <v>19</v>
      </c>
      <c r="E109" t="s">
        <v>19</v>
      </c>
      <c r="F109">
        <v>20007</v>
      </c>
      <c r="G109" t="s">
        <v>124</v>
      </c>
      <c r="H109">
        <v>0</v>
      </c>
      <c r="I109">
        <v>0</v>
      </c>
      <c r="J109">
        <v>0</v>
      </c>
    </row>
    <row r="110" spans="1:10" x14ac:dyDescent="0.25">
      <c r="A110">
        <v>20</v>
      </c>
      <c r="B110" t="s">
        <v>117</v>
      </c>
      <c r="C110" t="s">
        <v>118</v>
      </c>
      <c r="D110" t="s">
        <v>19</v>
      </c>
      <c r="E110" t="s">
        <v>19</v>
      </c>
      <c r="F110">
        <v>20009</v>
      </c>
      <c r="G110" t="s">
        <v>125</v>
      </c>
      <c r="H110">
        <v>0</v>
      </c>
      <c r="I110">
        <v>6.4562999999999997</v>
      </c>
      <c r="J110">
        <v>0</v>
      </c>
    </row>
    <row r="111" spans="1:10" x14ac:dyDescent="0.25">
      <c r="A111">
        <v>20</v>
      </c>
      <c r="B111" t="s">
        <v>117</v>
      </c>
      <c r="C111" t="s">
        <v>118</v>
      </c>
      <c r="D111" t="s">
        <v>19</v>
      </c>
      <c r="E111" t="s">
        <v>19</v>
      </c>
      <c r="F111">
        <v>20010</v>
      </c>
      <c r="G111" t="s">
        <v>126</v>
      </c>
      <c r="H111">
        <v>0</v>
      </c>
      <c r="I111">
        <v>3.4260999999999999</v>
      </c>
      <c r="J111">
        <v>0</v>
      </c>
    </row>
    <row r="112" spans="1:10" x14ac:dyDescent="0.25">
      <c r="A112">
        <v>20</v>
      </c>
      <c r="B112" t="s">
        <v>117</v>
      </c>
      <c r="C112" t="s">
        <v>118</v>
      </c>
      <c r="D112" t="s">
        <v>19</v>
      </c>
      <c r="E112" t="s">
        <v>19</v>
      </c>
      <c r="F112">
        <v>20011</v>
      </c>
      <c r="G112" t="s">
        <v>127</v>
      </c>
      <c r="H112">
        <v>0</v>
      </c>
      <c r="I112">
        <v>1.3507</v>
      </c>
      <c r="J112">
        <v>0</v>
      </c>
    </row>
    <row r="113" spans="1:10" x14ac:dyDescent="0.25">
      <c r="A113">
        <v>20</v>
      </c>
      <c r="B113" t="s">
        <v>117</v>
      </c>
      <c r="C113" t="s">
        <v>118</v>
      </c>
      <c r="D113" t="s">
        <v>19</v>
      </c>
      <c r="E113" t="s">
        <v>19</v>
      </c>
      <c r="F113">
        <v>20012</v>
      </c>
      <c r="G113" t="s">
        <v>128</v>
      </c>
      <c r="H113">
        <v>0</v>
      </c>
      <c r="I113">
        <v>14.1617</v>
      </c>
      <c r="J113">
        <v>0</v>
      </c>
    </row>
    <row r="114" spans="1:10" x14ac:dyDescent="0.25">
      <c r="A114">
        <v>20</v>
      </c>
      <c r="B114" t="s">
        <v>117</v>
      </c>
      <c r="C114" t="s">
        <v>118</v>
      </c>
      <c r="D114" t="s">
        <v>19</v>
      </c>
      <c r="E114" t="s">
        <v>19</v>
      </c>
      <c r="F114">
        <v>20013</v>
      </c>
      <c r="G114" t="s">
        <v>129</v>
      </c>
      <c r="H114">
        <v>0</v>
      </c>
      <c r="I114">
        <v>23.657399999999999</v>
      </c>
      <c r="J114">
        <v>0</v>
      </c>
    </row>
    <row r="115" spans="1:10" x14ac:dyDescent="0.25">
      <c r="A115">
        <v>20</v>
      </c>
      <c r="B115" t="s">
        <v>117</v>
      </c>
      <c r="C115" t="s">
        <v>118</v>
      </c>
      <c r="D115" t="s">
        <v>19</v>
      </c>
      <c r="E115" t="s">
        <v>19</v>
      </c>
      <c r="F115">
        <v>20014</v>
      </c>
      <c r="G115" t="s">
        <v>130</v>
      </c>
      <c r="H115">
        <v>0</v>
      </c>
      <c r="I115">
        <v>0</v>
      </c>
      <c r="J115">
        <v>0</v>
      </c>
    </row>
    <row r="116" spans="1:10" x14ac:dyDescent="0.25">
      <c r="A116">
        <v>20</v>
      </c>
      <c r="B116" t="s">
        <v>117</v>
      </c>
      <c r="C116" t="s">
        <v>118</v>
      </c>
      <c r="D116" t="s">
        <v>19</v>
      </c>
      <c r="E116" t="s">
        <v>19</v>
      </c>
      <c r="F116">
        <v>20015</v>
      </c>
      <c r="G116" t="s">
        <v>131</v>
      </c>
      <c r="H116">
        <v>0</v>
      </c>
      <c r="I116">
        <v>3.3849999999999998</v>
      </c>
      <c r="J116">
        <v>0</v>
      </c>
    </row>
    <row r="117" spans="1:10" x14ac:dyDescent="0.25">
      <c r="A117">
        <v>20</v>
      </c>
      <c r="B117" t="s">
        <v>117</v>
      </c>
      <c r="C117" t="s">
        <v>118</v>
      </c>
      <c r="D117" t="s">
        <v>19</v>
      </c>
      <c r="E117" t="s">
        <v>19</v>
      </c>
      <c r="F117">
        <v>20016</v>
      </c>
      <c r="G117" t="s">
        <v>132</v>
      </c>
      <c r="H117">
        <v>0</v>
      </c>
      <c r="I117">
        <v>4.0068999999999999</v>
      </c>
      <c r="J117">
        <v>0</v>
      </c>
    </row>
    <row r="118" spans="1:10" x14ac:dyDescent="0.25">
      <c r="A118">
        <v>20</v>
      </c>
      <c r="B118" t="s">
        <v>117</v>
      </c>
      <c r="C118" t="s">
        <v>118</v>
      </c>
      <c r="D118" t="s">
        <v>19</v>
      </c>
      <c r="E118" t="s">
        <v>19</v>
      </c>
      <c r="F118">
        <v>20017</v>
      </c>
      <c r="G118" t="s">
        <v>133</v>
      </c>
      <c r="H118">
        <v>0</v>
      </c>
      <c r="I118">
        <v>6.3174000000000001</v>
      </c>
      <c r="J118">
        <v>0</v>
      </c>
    </row>
    <row r="119" spans="1:10" x14ac:dyDescent="0.25">
      <c r="A119">
        <v>20</v>
      </c>
      <c r="B119" t="s">
        <v>117</v>
      </c>
      <c r="C119" t="s">
        <v>118</v>
      </c>
      <c r="D119" t="s">
        <v>19</v>
      </c>
      <c r="E119" t="s">
        <v>19</v>
      </c>
      <c r="F119">
        <v>20018</v>
      </c>
      <c r="G119" t="s">
        <v>134</v>
      </c>
      <c r="H119">
        <v>0</v>
      </c>
      <c r="I119">
        <v>0.5272</v>
      </c>
      <c r="J119">
        <v>0</v>
      </c>
    </row>
    <row r="120" spans="1:10" x14ac:dyDescent="0.25">
      <c r="A120">
        <v>20</v>
      </c>
      <c r="B120" t="s">
        <v>117</v>
      </c>
      <c r="C120" t="s">
        <v>118</v>
      </c>
      <c r="D120" t="s">
        <v>19</v>
      </c>
      <c r="E120" t="s">
        <v>19</v>
      </c>
      <c r="F120">
        <v>20020</v>
      </c>
      <c r="G120" t="s">
        <v>135</v>
      </c>
      <c r="H120">
        <v>0</v>
      </c>
      <c r="I120">
        <v>14.2262</v>
      </c>
      <c r="J120">
        <v>0</v>
      </c>
    </row>
    <row r="121" spans="1:10" x14ac:dyDescent="0.25">
      <c r="A121">
        <v>20</v>
      </c>
      <c r="B121" t="s">
        <v>117</v>
      </c>
      <c r="C121" t="s">
        <v>118</v>
      </c>
      <c r="D121" t="s">
        <v>19</v>
      </c>
      <c r="E121" t="s">
        <v>19</v>
      </c>
      <c r="F121">
        <v>20021</v>
      </c>
      <c r="G121" t="s">
        <v>136</v>
      </c>
      <c r="H121">
        <v>0</v>
      </c>
      <c r="I121">
        <v>6.2369000000000003</v>
      </c>
      <c r="J121">
        <v>0</v>
      </c>
    </row>
    <row r="122" spans="1:10" x14ac:dyDescent="0.25">
      <c r="A122">
        <v>20</v>
      </c>
      <c r="B122" t="s">
        <v>117</v>
      </c>
      <c r="C122" t="s">
        <v>118</v>
      </c>
      <c r="D122" t="s">
        <v>19</v>
      </c>
      <c r="E122" t="s">
        <v>19</v>
      </c>
      <c r="F122">
        <v>20022</v>
      </c>
      <c r="G122" t="s">
        <v>137</v>
      </c>
      <c r="H122">
        <v>0</v>
      </c>
      <c r="I122">
        <v>23.8993</v>
      </c>
      <c r="J122">
        <v>0</v>
      </c>
    </row>
    <row r="123" spans="1:10" x14ac:dyDescent="0.25">
      <c r="A123">
        <v>20</v>
      </c>
      <c r="B123" t="s">
        <v>117</v>
      </c>
      <c r="C123" t="s">
        <v>118</v>
      </c>
      <c r="D123" t="s">
        <v>19</v>
      </c>
      <c r="E123" t="s">
        <v>19</v>
      </c>
      <c r="F123">
        <v>20023</v>
      </c>
      <c r="G123" t="s">
        <v>138</v>
      </c>
      <c r="H123">
        <v>0</v>
      </c>
      <c r="I123">
        <v>1.5027999999999999</v>
      </c>
      <c r="J123">
        <v>0</v>
      </c>
    </row>
    <row r="124" spans="1:10" x14ac:dyDescent="0.25">
      <c r="A124">
        <v>20</v>
      </c>
      <c r="B124" t="s">
        <v>117</v>
      </c>
      <c r="C124" t="s">
        <v>118</v>
      </c>
      <c r="D124" t="s">
        <v>19</v>
      </c>
      <c r="E124" t="s">
        <v>19</v>
      </c>
      <c r="F124">
        <v>20024</v>
      </c>
      <c r="G124" t="s">
        <v>139</v>
      </c>
      <c r="H124">
        <v>0</v>
      </c>
      <c r="I124">
        <v>16.2</v>
      </c>
      <c r="J124">
        <v>0</v>
      </c>
    </row>
    <row r="125" spans="1:10" x14ac:dyDescent="0.25">
      <c r="A125">
        <v>20</v>
      </c>
      <c r="B125" t="s">
        <v>117</v>
      </c>
      <c r="C125" t="s">
        <v>118</v>
      </c>
      <c r="D125" t="s">
        <v>19</v>
      </c>
      <c r="E125" t="s">
        <v>19</v>
      </c>
      <c r="F125">
        <v>20026</v>
      </c>
      <c r="G125" t="s">
        <v>140</v>
      </c>
      <c r="H125">
        <v>0</v>
      </c>
      <c r="I125">
        <v>7.5460000000000003</v>
      </c>
      <c r="J125">
        <v>0</v>
      </c>
    </row>
    <row r="126" spans="1:10" x14ac:dyDescent="0.25">
      <c r="A126">
        <v>20</v>
      </c>
      <c r="B126" t="s">
        <v>117</v>
      </c>
      <c r="C126" t="s">
        <v>118</v>
      </c>
      <c r="D126" t="s">
        <v>19</v>
      </c>
      <c r="E126" t="s">
        <v>19</v>
      </c>
      <c r="F126">
        <v>20027</v>
      </c>
      <c r="G126" t="s">
        <v>141</v>
      </c>
      <c r="H126">
        <v>0</v>
      </c>
      <c r="I126">
        <v>11.92</v>
      </c>
      <c r="J126">
        <v>0</v>
      </c>
    </row>
    <row r="127" spans="1:10" x14ac:dyDescent="0.25">
      <c r="A127">
        <v>20</v>
      </c>
      <c r="B127" t="s">
        <v>117</v>
      </c>
      <c r="C127" t="s">
        <v>118</v>
      </c>
      <c r="D127" t="s">
        <v>19</v>
      </c>
      <c r="E127" t="s">
        <v>19</v>
      </c>
      <c r="F127">
        <v>20029</v>
      </c>
      <c r="G127" t="s">
        <v>142</v>
      </c>
      <c r="H127">
        <v>0</v>
      </c>
      <c r="I127">
        <v>0</v>
      </c>
      <c r="J127">
        <v>0</v>
      </c>
    </row>
    <row r="128" spans="1:10" x14ac:dyDescent="0.25">
      <c r="A128">
        <v>20</v>
      </c>
      <c r="B128" t="s">
        <v>117</v>
      </c>
      <c r="C128" t="s">
        <v>118</v>
      </c>
      <c r="D128" t="s">
        <v>19</v>
      </c>
      <c r="E128" t="s">
        <v>19</v>
      </c>
      <c r="F128">
        <v>20030</v>
      </c>
      <c r="G128" t="s">
        <v>143</v>
      </c>
      <c r="H128">
        <v>0</v>
      </c>
      <c r="I128">
        <v>15.260999999999999</v>
      </c>
      <c r="J128">
        <v>0</v>
      </c>
    </row>
    <row r="129" spans="1:10" x14ac:dyDescent="0.25">
      <c r="A129">
        <v>20</v>
      </c>
      <c r="B129" t="s">
        <v>117</v>
      </c>
      <c r="C129" t="s">
        <v>118</v>
      </c>
      <c r="D129" t="s">
        <v>19</v>
      </c>
      <c r="E129" t="s">
        <v>19</v>
      </c>
      <c r="F129">
        <v>20031</v>
      </c>
      <c r="G129" t="s">
        <v>144</v>
      </c>
      <c r="H129">
        <v>0</v>
      </c>
      <c r="I129">
        <v>18.342099999999999</v>
      </c>
      <c r="J129">
        <v>0</v>
      </c>
    </row>
    <row r="130" spans="1:10" x14ac:dyDescent="0.25">
      <c r="A130">
        <v>20</v>
      </c>
      <c r="B130" t="s">
        <v>117</v>
      </c>
      <c r="C130" t="s">
        <v>118</v>
      </c>
      <c r="D130" t="s">
        <v>19</v>
      </c>
      <c r="E130" t="s">
        <v>19</v>
      </c>
      <c r="F130">
        <v>20032</v>
      </c>
      <c r="G130" t="s">
        <v>145</v>
      </c>
      <c r="H130">
        <v>0</v>
      </c>
      <c r="I130">
        <v>5.1092000000000004</v>
      </c>
      <c r="J130">
        <v>0</v>
      </c>
    </row>
    <row r="131" spans="1:10" x14ac:dyDescent="0.25">
      <c r="A131">
        <v>20</v>
      </c>
      <c r="B131" t="s">
        <v>117</v>
      </c>
      <c r="C131" t="s">
        <v>118</v>
      </c>
      <c r="D131" t="s">
        <v>19</v>
      </c>
      <c r="E131" t="s">
        <v>19</v>
      </c>
      <c r="F131">
        <v>20033</v>
      </c>
      <c r="G131" t="s">
        <v>146</v>
      </c>
      <c r="H131">
        <v>0</v>
      </c>
      <c r="I131">
        <v>10.580299999999999</v>
      </c>
      <c r="J131">
        <v>0</v>
      </c>
    </row>
    <row r="132" spans="1:10" x14ac:dyDescent="0.25">
      <c r="A132">
        <v>20</v>
      </c>
      <c r="B132" t="s">
        <v>117</v>
      </c>
      <c r="C132" t="s">
        <v>118</v>
      </c>
      <c r="D132" t="s">
        <v>19</v>
      </c>
      <c r="E132" t="s">
        <v>19</v>
      </c>
      <c r="F132">
        <v>20034</v>
      </c>
      <c r="G132" t="s">
        <v>147</v>
      </c>
      <c r="H132">
        <v>0</v>
      </c>
      <c r="I132">
        <v>0</v>
      </c>
      <c r="J132">
        <v>0</v>
      </c>
    </row>
    <row r="133" spans="1:10" x14ac:dyDescent="0.25">
      <c r="A133">
        <v>20</v>
      </c>
      <c r="B133" t="s">
        <v>117</v>
      </c>
      <c r="C133" t="s">
        <v>118</v>
      </c>
      <c r="D133" t="s">
        <v>19</v>
      </c>
      <c r="E133" t="s">
        <v>19</v>
      </c>
      <c r="F133">
        <v>20037</v>
      </c>
      <c r="G133" t="s">
        <v>148</v>
      </c>
      <c r="H133">
        <v>0</v>
      </c>
      <c r="I133">
        <v>21.8612</v>
      </c>
      <c r="J133">
        <v>0</v>
      </c>
    </row>
    <row r="134" spans="1:10" x14ac:dyDescent="0.25">
      <c r="A134">
        <v>20</v>
      </c>
      <c r="B134" t="s">
        <v>117</v>
      </c>
      <c r="C134" t="s">
        <v>118</v>
      </c>
      <c r="D134" t="s">
        <v>19</v>
      </c>
      <c r="E134" t="s">
        <v>19</v>
      </c>
      <c r="F134">
        <v>20038</v>
      </c>
      <c r="G134" t="s">
        <v>149</v>
      </c>
      <c r="H134">
        <v>0</v>
      </c>
      <c r="I134">
        <v>13.8161</v>
      </c>
      <c r="J134">
        <v>0</v>
      </c>
    </row>
    <row r="135" spans="1:10" x14ac:dyDescent="0.25">
      <c r="A135">
        <v>20</v>
      </c>
      <c r="B135" t="s">
        <v>117</v>
      </c>
      <c r="C135" t="s">
        <v>118</v>
      </c>
      <c r="D135" t="s">
        <v>19</v>
      </c>
      <c r="E135" t="s">
        <v>19</v>
      </c>
      <c r="F135">
        <v>20040</v>
      </c>
      <c r="G135" t="s">
        <v>150</v>
      </c>
      <c r="H135">
        <v>0</v>
      </c>
      <c r="I135">
        <v>22.106000000000002</v>
      </c>
      <c r="J135">
        <v>0</v>
      </c>
    </row>
    <row r="136" spans="1:10" x14ac:dyDescent="0.25">
      <c r="A136">
        <v>20</v>
      </c>
      <c r="B136" t="s">
        <v>117</v>
      </c>
      <c r="C136" t="s">
        <v>118</v>
      </c>
      <c r="D136" t="s">
        <v>19</v>
      </c>
      <c r="E136" t="s">
        <v>19</v>
      </c>
      <c r="F136">
        <v>20042</v>
      </c>
      <c r="G136" t="s">
        <v>151</v>
      </c>
      <c r="H136">
        <v>0</v>
      </c>
      <c r="I136">
        <v>6.8914999999999997</v>
      </c>
      <c r="J136">
        <v>0</v>
      </c>
    </row>
    <row r="137" spans="1:10" x14ac:dyDescent="0.25">
      <c r="A137">
        <v>20</v>
      </c>
      <c r="B137" t="s">
        <v>117</v>
      </c>
      <c r="C137" t="s">
        <v>118</v>
      </c>
      <c r="D137" t="s">
        <v>19</v>
      </c>
      <c r="E137" t="s">
        <v>19</v>
      </c>
      <c r="F137">
        <v>20052</v>
      </c>
      <c r="G137" t="s">
        <v>152</v>
      </c>
      <c r="H137">
        <v>0</v>
      </c>
      <c r="I137">
        <v>2.4573</v>
      </c>
      <c r="J137">
        <v>0</v>
      </c>
    </row>
    <row r="138" spans="1:10" x14ac:dyDescent="0.25">
      <c r="A138">
        <v>20</v>
      </c>
      <c r="B138" t="s">
        <v>117</v>
      </c>
      <c r="C138" t="s">
        <v>118</v>
      </c>
      <c r="D138" t="s">
        <v>19</v>
      </c>
      <c r="E138" t="s">
        <v>19</v>
      </c>
      <c r="F138">
        <v>20053</v>
      </c>
      <c r="G138" t="s">
        <v>153</v>
      </c>
      <c r="H138">
        <v>0</v>
      </c>
      <c r="I138">
        <v>9.7498000000000005</v>
      </c>
      <c r="J138">
        <v>0</v>
      </c>
    </row>
    <row r="139" spans="1:10" x14ac:dyDescent="0.25">
      <c r="A139">
        <v>20</v>
      </c>
      <c r="B139" t="s">
        <v>117</v>
      </c>
      <c r="C139" t="s">
        <v>118</v>
      </c>
      <c r="D139" t="s">
        <v>19</v>
      </c>
      <c r="E139" t="s">
        <v>19</v>
      </c>
      <c r="F139">
        <v>20054</v>
      </c>
      <c r="G139" t="s">
        <v>154</v>
      </c>
      <c r="H139">
        <v>0</v>
      </c>
      <c r="I139">
        <v>19.6845</v>
      </c>
      <c r="J139">
        <v>0</v>
      </c>
    </row>
    <row r="140" spans="1:10" x14ac:dyDescent="0.25">
      <c r="A140">
        <v>20</v>
      </c>
      <c r="B140" t="s">
        <v>117</v>
      </c>
      <c r="C140" t="s">
        <v>118</v>
      </c>
      <c r="D140" t="s">
        <v>19</v>
      </c>
      <c r="E140" t="s">
        <v>19</v>
      </c>
      <c r="F140">
        <v>20055</v>
      </c>
      <c r="G140" t="s">
        <v>155</v>
      </c>
      <c r="H140">
        <v>0</v>
      </c>
      <c r="I140">
        <v>10.733599999999999</v>
      </c>
      <c r="J140">
        <v>0</v>
      </c>
    </row>
    <row r="141" spans="1:10" x14ac:dyDescent="0.25">
      <c r="A141">
        <v>20</v>
      </c>
      <c r="B141" t="s">
        <v>117</v>
      </c>
      <c r="C141" t="s">
        <v>118</v>
      </c>
      <c r="D141" t="s">
        <v>19</v>
      </c>
      <c r="E141" t="s">
        <v>19</v>
      </c>
      <c r="F141">
        <v>20056</v>
      </c>
      <c r="G141" t="s">
        <v>156</v>
      </c>
      <c r="H141">
        <v>0</v>
      </c>
      <c r="I141">
        <v>7.0048000000000004</v>
      </c>
      <c r="J141">
        <v>0</v>
      </c>
    </row>
    <row r="142" spans="1:10" x14ac:dyDescent="0.25">
      <c r="A142">
        <v>20</v>
      </c>
      <c r="B142" t="s">
        <v>117</v>
      </c>
      <c r="C142" t="s">
        <v>118</v>
      </c>
      <c r="D142" t="s">
        <v>19</v>
      </c>
      <c r="E142" t="s">
        <v>19</v>
      </c>
      <c r="F142">
        <v>20059</v>
      </c>
      <c r="G142" t="s">
        <v>157</v>
      </c>
      <c r="H142">
        <v>0</v>
      </c>
      <c r="I142">
        <v>0</v>
      </c>
      <c r="J142">
        <v>0</v>
      </c>
    </row>
    <row r="143" spans="1:10" x14ac:dyDescent="0.25">
      <c r="A143">
        <v>20</v>
      </c>
      <c r="B143" t="s">
        <v>117</v>
      </c>
      <c r="C143" t="s">
        <v>118</v>
      </c>
      <c r="D143" t="s">
        <v>19</v>
      </c>
      <c r="E143" t="s">
        <v>19</v>
      </c>
      <c r="F143">
        <v>20060</v>
      </c>
      <c r="G143" t="s">
        <v>158</v>
      </c>
      <c r="H143">
        <v>0</v>
      </c>
      <c r="I143">
        <v>18.925000000000001</v>
      </c>
      <c r="J143">
        <v>0</v>
      </c>
    </row>
    <row r="144" spans="1:10" x14ac:dyDescent="0.25">
      <c r="A144">
        <v>20</v>
      </c>
      <c r="B144" t="s">
        <v>117</v>
      </c>
      <c r="C144" t="s">
        <v>118</v>
      </c>
      <c r="D144" t="s">
        <v>19</v>
      </c>
      <c r="E144" t="s">
        <v>19</v>
      </c>
      <c r="F144">
        <v>20062</v>
      </c>
      <c r="G144" t="s">
        <v>159</v>
      </c>
      <c r="H144">
        <v>0</v>
      </c>
      <c r="I144">
        <v>25.5</v>
      </c>
      <c r="J144">
        <v>0</v>
      </c>
    </row>
    <row r="145" spans="1:10" x14ac:dyDescent="0.25">
      <c r="A145">
        <v>20</v>
      </c>
      <c r="B145" t="s">
        <v>117</v>
      </c>
      <c r="C145" t="s">
        <v>118</v>
      </c>
      <c r="D145" t="s">
        <v>19</v>
      </c>
      <c r="E145" t="s">
        <v>19</v>
      </c>
      <c r="F145">
        <v>20063</v>
      </c>
      <c r="G145" t="s">
        <v>160</v>
      </c>
      <c r="H145">
        <v>0</v>
      </c>
      <c r="I145">
        <v>21.543600000000001</v>
      </c>
      <c r="J145">
        <v>0</v>
      </c>
    </row>
    <row r="146" spans="1:10" x14ac:dyDescent="0.25">
      <c r="A146">
        <v>20</v>
      </c>
      <c r="B146" t="s">
        <v>117</v>
      </c>
      <c r="C146" t="s">
        <v>118</v>
      </c>
      <c r="D146" t="s">
        <v>19</v>
      </c>
      <c r="E146" t="s">
        <v>19</v>
      </c>
      <c r="F146">
        <v>20064</v>
      </c>
      <c r="G146" t="s">
        <v>161</v>
      </c>
      <c r="H146">
        <v>0</v>
      </c>
      <c r="I146">
        <v>11.093999999999999</v>
      </c>
      <c r="J146">
        <v>0</v>
      </c>
    </row>
    <row r="147" spans="1:10" x14ac:dyDescent="0.25">
      <c r="A147">
        <v>20</v>
      </c>
      <c r="B147" t="s">
        <v>117</v>
      </c>
      <c r="C147" t="s">
        <v>118</v>
      </c>
      <c r="D147" t="s">
        <v>19</v>
      </c>
      <c r="E147" t="s">
        <v>19</v>
      </c>
      <c r="F147">
        <v>20065</v>
      </c>
      <c r="G147" t="s">
        <v>162</v>
      </c>
      <c r="H147">
        <v>0</v>
      </c>
      <c r="I147">
        <v>46.693800000000003</v>
      </c>
      <c r="J147">
        <v>0</v>
      </c>
    </row>
    <row r="148" spans="1:10" x14ac:dyDescent="0.25">
      <c r="A148">
        <v>20</v>
      </c>
      <c r="B148" t="s">
        <v>117</v>
      </c>
      <c r="C148" t="s">
        <v>118</v>
      </c>
      <c r="D148" t="s">
        <v>19</v>
      </c>
      <c r="E148" t="s">
        <v>19</v>
      </c>
      <c r="F148">
        <v>20066</v>
      </c>
      <c r="G148" t="s">
        <v>163</v>
      </c>
      <c r="H148">
        <v>0</v>
      </c>
      <c r="I148">
        <v>0</v>
      </c>
      <c r="J148">
        <v>0</v>
      </c>
    </row>
    <row r="149" spans="1:10" x14ac:dyDescent="0.25">
      <c r="A149">
        <v>20</v>
      </c>
      <c r="B149" t="s">
        <v>117</v>
      </c>
      <c r="C149" t="s">
        <v>118</v>
      </c>
      <c r="D149" t="s">
        <v>19</v>
      </c>
      <c r="E149" t="s">
        <v>19</v>
      </c>
      <c r="F149">
        <v>20067</v>
      </c>
      <c r="G149" t="s">
        <v>164</v>
      </c>
      <c r="H149">
        <v>0</v>
      </c>
      <c r="I149">
        <v>23.188600000000001</v>
      </c>
      <c r="J149">
        <v>0</v>
      </c>
    </row>
    <row r="150" spans="1:10" x14ac:dyDescent="0.25">
      <c r="A150">
        <v>20</v>
      </c>
      <c r="B150" t="s">
        <v>117</v>
      </c>
      <c r="C150" t="s">
        <v>118</v>
      </c>
      <c r="D150" t="s">
        <v>19</v>
      </c>
      <c r="E150" t="s">
        <v>19</v>
      </c>
      <c r="F150">
        <v>20068</v>
      </c>
      <c r="G150" t="s">
        <v>165</v>
      </c>
      <c r="H150">
        <v>0</v>
      </c>
      <c r="I150">
        <v>6.5891000000000002</v>
      </c>
      <c r="J150">
        <v>0</v>
      </c>
    </row>
    <row r="151" spans="1:10" x14ac:dyDescent="0.25">
      <c r="A151">
        <v>20</v>
      </c>
      <c r="B151" t="s">
        <v>117</v>
      </c>
      <c r="C151" t="s">
        <v>118</v>
      </c>
      <c r="D151" t="s">
        <v>19</v>
      </c>
      <c r="E151" t="s">
        <v>19</v>
      </c>
      <c r="F151">
        <v>20069</v>
      </c>
      <c r="G151" t="s">
        <v>166</v>
      </c>
      <c r="H151">
        <v>0</v>
      </c>
      <c r="I151">
        <v>28.390799999999999</v>
      </c>
      <c r="J151">
        <v>0</v>
      </c>
    </row>
    <row r="152" spans="1:10" x14ac:dyDescent="0.25">
      <c r="A152">
        <v>20</v>
      </c>
      <c r="B152" t="s">
        <v>117</v>
      </c>
      <c r="C152" t="s">
        <v>118</v>
      </c>
      <c r="D152" t="s">
        <v>19</v>
      </c>
      <c r="E152" t="s">
        <v>19</v>
      </c>
      <c r="F152">
        <v>20070</v>
      </c>
      <c r="G152" t="s">
        <v>167</v>
      </c>
      <c r="H152">
        <v>0</v>
      </c>
      <c r="I152">
        <v>24.261600000000001</v>
      </c>
      <c r="J152">
        <v>0</v>
      </c>
    </row>
    <row r="153" spans="1:10" x14ac:dyDescent="0.25">
      <c r="A153">
        <v>20</v>
      </c>
      <c r="B153" t="s">
        <v>117</v>
      </c>
      <c r="C153" t="s">
        <v>118</v>
      </c>
      <c r="D153" t="s">
        <v>19</v>
      </c>
      <c r="E153" t="s">
        <v>19</v>
      </c>
      <c r="F153">
        <v>20071</v>
      </c>
      <c r="G153" t="s">
        <v>168</v>
      </c>
      <c r="H153">
        <v>0</v>
      </c>
      <c r="I153">
        <v>0</v>
      </c>
      <c r="J153">
        <v>0</v>
      </c>
    </row>
    <row r="154" spans="1:10" x14ac:dyDescent="0.25">
      <c r="A154">
        <v>20</v>
      </c>
      <c r="B154" t="s">
        <v>117</v>
      </c>
      <c r="C154" t="s">
        <v>118</v>
      </c>
      <c r="D154" t="s">
        <v>19</v>
      </c>
      <c r="E154" t="s">
        <v>19</v>
      </c>
      <c r="F154">
        <v>20072</v>
      </c>
      <c r="G154" t="s">
        <v>169</v>
      </c>
      <c r="H154">
        <v>0</v>
      </c>
      <c r="I154">
        <v>13.0525</v>
      </c>
      <c r="J154">
        <v>0</v>
      </c>
    </row>
    <row r="155" spans="1:10" x14ac:dyDescent="0.25">
      <c r="A155">
        <v>20</v>
      </c>
      <c r="B155" t="s">
        <v>117</v>
      </c>
      <c r="C155" t="s">
        <v>118</v>
      </c>
      <c r="D155" t="s">
        <v>19</v>
      </c>
      <c r="E155" t="s">
        <v>19</v>
      </c>
      <c r="F155">
        <v>20073</v>
      </c>
      <c r="G155" t="s">
        <v>170</v>
      </c>
      <c r="H155">
        <v>0</v>
      </c>
      <c r="I155">
        <v>4.8672000000000004</v>
      </c>
      <c r="J155">
        <v>0</v>
      </c>
    </row>
    <row r="156" spans="1:10" x14ac:dyDescent="0.25">
      <c r="A156">
        <v>20</v>
      </c>
      <c r="B156" t="s">
        <v>117</v>
      </c>
      <c r="C156" t="s">
        <v>118</v>
      </c>
      <c r="D156" t="s">
        <v>19</v>
      </c>
      <c r="E156" t="s">
        <v>19</v>
      </c>
      <c r="F156">
        <v>20074</v>
      </c>
      <c r="G156" t="s">
        <v>171</v>
      </c>
      <c r="H156">
        <v>0</v>
      </c>
      <c r="I156">
        <v>107.13339999999999</v>
      </c>
      <c r="J156">
        <v>0</v>
      </c>
    </row>
    <row r="157" spans="1:10" x14ac:dyDescent="0.25">
      <c r="A157">
        <v>20</v>
      </c>
      <c r="B157" t="s">
        <v>117</v>
      </c>
      <c r="C157" t="s">
        <v>118</v>
      </c>
      <c r="D157" t="s">
        <v>19</v>
      </c>
      <c r="E157" t="s">
        <v>19</v>
      </c>
      <c r="F157">
        <v>20076</v>
      </c>
      <c r="G157" t="s">
        <v>172</v>
      </c>
      <c r="H157">
        <v>0</v>
      </c>
      <c r="I157">
        <v>16</v>
      </c>
      <c r="J157">
        <v>0</v>
      </c>
    </row>
    <row r="158" spans="1:10" x14ac:dyDescent="0.25">
      <c r="A158">
        <v>20</v>
      </c>
      <c r="B158" t="s">
        <v>117</v>
      </c>
      <c r="C158" t="s">
        <v>118</v>
      </c>
      <c r="D158" t="s">
        <v>19</v>
      </c>
      <c r="E158" t="s">
        <v>19</v>
      </c>
      <c r="F158">
        <v>20077</v>
      </c>
      <c r="G158" t="s">
        <v>173</v>
      </c>
      <c r="H158">
        <v>0</v>
      </c>
      <c r="I158">
        <v>39.7119</v>
      </c>
      <c r="J158">
        <v>0</v>
      </c>
    </row>
    <row r="159" spans="1:10" x14ac:dyDescent="0.25">
      <c r="A159">
        <v>20</v>
      </c>
      <c r="B159" t="s">
        <v>117</v>
      </c>
      <c r="C159" t="s">
        <v>118</v>
      </c>
      <c r="D159" t="s">
        <v>19</v>
      </c>
      <c r="E159" t="s">
        <v>19</v>
      </c>
      <c r="F159">
        <v>20078</v>
      </c>
      <c r="G159" t="s">
        <v>174</v>
      </c>
      <c r="H159">
        <v>0</v>
      </c>
      <c r="I159">
        <v>30.2424</v>
      </c>
      <c r="J159">
        <v>0</v>
      </c>
    </row>
    <row r="160" spans="1:10" x14ac:dyDescent="0.25">
      <c r="A160">
        <v>20</v>
      </c>
      <c r="B160" t="s">
        <v>117</v>
      </c>
      <c r="C160" t="s">
        <v>118</v>
      </c>
      <c r="D160" t="s">
        <v>19</v>
      </c>
      <c r="E160" t="s">
        <v>19</v>
      </c>
      <c r="F160">
        <v>20080</v>
      </c>
      <c r="G160" t="s">
        <v>175</v>
      </c>
      <c r="H160">
        <v>0</v>
      </c>
      <c r="I160">
        <v>6.7239000000000004</v>
      </c>
      <c r="J160">
        <v>0</v>
      </c>
    </row>
    <row r="161" spans="1:10" x14ac:dyDescent="0.25">
      <c r="A161">
        <v>20</v>
      </c>
      <c r="B161" t="s">
        <v>117</v>
      </c>
      <c r="C161" t="s">
        <v>118</v>
      </c>
      <c r="D161" t="s">
        <v>19</v>
      </c>
      <c r="E161" t="s">
        <v>19</v>
      </c>
      <c r="F161">
        <v>20081</v>
      </c>
      <c r="G161" t="s">
        <v>176</v>
      </c>
      <c r="H161">
        <v>0</v>
      </c>
      <c r="I161">
        <v>29.135000000000002</v>
      </c>
      <c r="J161">
        <v>0</v>
      </c>
    </row>
    <row r="162" spans="1:10" x14ac:dyDescent="0.25">
      <c r="A162">
        <v>20</v>
      </c>
      <c r="B162" t="s">
        <v>117</v>
      </c>
      <c r="C162" t="s">
        <v>118</v>
      </c>
      <c r="D162" t="s">
        <v>19</v>
      </c>
      <c r="E162" t="s">
        <v>19</v>
      </c>
      <c r="F162">
        <v>20082</v>
      </c>
      <c r="G162" t="s">
        <v>177</v>
      </c>
      <c r="H162">
        <v>0</v>
      </c>
      <c r="I162">
        <v>18.4102</v>
      </c>
      <c r="J162">
        <v>0</v>
      </c>
    </row>
    <row r="163" spans="1:10" x14ac:dyDescent="0.25">
      <c r="A163">
        <v>20</v>
      </c>
      <c r="B163" t="s">
        <v>117</v>
      </c>
      <c r="C163" t="s">
        <v>118</v>
      </c>
      <c r="D163" t="s">
        <v>19</v>
      </c>
      <c r="E163" t="s">
        <v>19</v>
      </c>
      <c r="F163">
        <v>20084</v>
      </c>
      <c r="G163" t="s">
        <v>178</v>
      </c>
      <c r="H163">
        <v>0</v>
      </c>
      <c r="I163">
        <v>0</v>
      </c>
      <c r="J163">
        <v>0</v>
      </c>
    </row>
    <row r="164" spans="1:10" x14ac:dyDescent="0.25">
      <c r="A164">
        <v>20</v>
      </c>
      <c r="B164" t="s">
        <v>117</v>
      </c>
      <c r="C164" t="s">
        <v>118</v>
      </c>
      <c r="D164" t="s">
        <v>19</v>
      </c>
      <c r="E164" t="s">
        <v>19</v>
      </c>
      <c r="F164">
        <v>20088</v>
      </c>
      <c r="G164" t="s">
        <v>179</v>
      </c>
      <c r="H164">
        <v>0</v>
      </c>
      <c r="I164">
        <v>7.4783999999999997</v>
      </c>
      <c r="J164">
        <v>0</v>
      </c>
    </row>
    <row r="165" spans="1:10" x14ac:dyDescent="0.25">
      <c r="A165">
        <v>20</v>
      </c>
      <c r="B165" t="s">
        <v>117</v>
      </c>
      <c r="C165" t="s">
        <v>118</v>
      </c>
      <c r="D165" t="s">
        <v>19</v>
      </c>
      <c r="E165" t="s">
        <v>19</v>
      </c>
      <c r="F165">
        <v>20089</v>
      </c>
      <c r="G165" t="s">
        <v>180</v>
      </c>
      <c r="H165">
        <v>0</v>
      </c>
      <c r="I165">
        <v>6.5692000000000004</v>
      </c>
      <c r="J165">
        <v>0</v>
      </c>
    </row>
    <row r="166" spans="1:10" x14ac:dyDescent="0.25">
      <c r="A166">
        <v>20</v>
      </c>
      <c r="B166" t="s">
        <v>117</v>
      </c>
      <c r="C166" t="s">
        <v>118</v>
      </c>
      <c r="D166" t="s">
        <v>19</v>
      </c>
      <c r="E166" t="s">
        <v>19</v>
      </c>
      <c r="F166">
        <v>20090</v>
      </c>
      <c r="G166" t="s">
        <v>181</v>
      </c>
      <c r="H166">
        <v>0</v>
      </c>
      <c r="I166">
        <v>56.7408</v>
      </c>
      <c r="J166">
        <v>0</v>
      </c>
    </row>
    <row r="167" spans="1:10" x14ac:dyDescent="0.25">
      <c r="A167">
        <v>20</v>
      </c>
      <c r="B167" t="s">
        <v>117</v>
      </c>
      <c r="C167" t="s">
        <v>118</v>
      </c>
      <c r="D167" t="s">
        <v>19</v>
      </c>
      <c r="E167" t="s">
        <v>19</v>
      </c>
      <c r="F167">
        <v>20091</v>
      </c>
      <c r="G167" t="s">
        <v>182</v>
      </c>
      <c r="H167">
        <v>0</v>
      </c>
      <c r="I167">
        <v>0</v>
      </c>
      <c r="J167">
        <v>0</v>
      </c>
    </row>
    <row r="168" spans="1:10" x14ac:dyDescent="0.25">
      <c r="A168">
        <v>20</v>
      </c>
      <c r="B168" t="s">
        <v>117</v>
      </c>
      <c r="C168" t="s">
        <v>118</v>
      </c>
      <c r="D168" t="s">
        <v>19</v>
      </c>
      <c r="E168" t="s">
        <v>19</v>
      </c>
      <c r="F168">
        <v>20092</v>
      </c>
      <c r="G168" t="s">
        <v>183</v>
      </c>
      <c r="H168">
        <v>0</v>
      </c>
      <c r="I168">
        <v>0</v>
      </c>
      <c r="J168">
        <v>0</v>
      </c>
    </row>
    <row r="169" spans="1:10" x14ac:dyDescent="0.25">
      <c r="A169">
        <v>20</v>
      </c>
      <c r="B169" t="s">
        <v>117</v>
      </c>
      <c r="C169" t="s">
        <v>118</v>
      </c>
      <c r="D169" t="s">
        <v>19</v>
      </c>
      <c r="E169" t="s">
        <v>19</v>
      </c>
      <c r="F169">
        <v>20094</v>
      </c>
      <c r="G169" t="s">
        <v>184</v>
      </c>
      <c r="H169">
        <v>0</v>
      </c>
      <c r="I169">
        <v>10.866099999999999</v>
      </c>
      <c r="J169">
        <v>0</v>
      </c>
    </row>
    <row r="170" spans="1:10" x14ac:dyDescent="0.25">
      <c r="A170">
        <v>20</v>
      </c>
      <c r="B170" t="s">
        <v>117</v>
      </c>
      <c r="C170" t="s">
        <v>118</v>
      </c>
      <c r="D170" t="s">
        <v>19</v>
      </c>
      <c r="E170" t="s">
        <v>19</v>
      </c>
      <c r="F170">
        <v>20095</v>
      </c>
      <c r="G170" t="s">
        <v>185</v>
      </c>
      <c r="H170">
        <v>0</v>
      </c>
      <c r="I170">
        <v>26.21</v>
      </c>
      <c r="J170">
        <v>0</v>
      </c>
    </row>
    <row r="171" spans="1:10" x14ac:dyDescent="0.25">
      <c r="A171">
        <v>20</v>
      </c>
      <c r="B171" t="s">
        <v>117</v>
      </c>
      <c r="C171" t="s">
        <v>118</v>
      </c>
      <c r="D171" t="s">
        <v>19</v>
      </c>
      <c r="E171" t="s">
        <v>19</v>
      </c>
      <c r="F171">
        <v>20096</v>
      </c>
      <c r="G171" t="s">
        <v>186</v>
      </c>
      <c r="H171">
        <v>0</v>
      </c>
      <c r="I171">
        <v>0</v>
      </c>
      <c r="J171">
        <v>0</v>
      </c>
    </row>
    <row r="172" spans="1:10" x14ac:dyDescent="0.25">
      <c r="A172">
        <v>20</v>
      </c>
      <c r="B172" t="s">
        <v>117</v>
      </c>
      <c r="C172" t="s">
        <v>118</v>
      </c>
      <c r="D172" t="s">
        <v>19</v>
      </c>
      <c r="E172" t="s">
        <v>19</v>
      </c>
      <c r="F172">
        <v>20102</v>
      </c>
      <c r="G172" t="s">
        <v>187</v>
      </c>
      <c r="H172">
        <v>0</v>
      </c>
      <c r="I172">
        <v>8.6183999999999994</v>
      </c>
      <c r="J172">
        <v>0</v>
      </c>
    </row>
    <row r="173" spans="1:10" x14ac:dyDescent="0.25">
      <c r="A173">
        <v>20</v>
      </c>
      <c r="B173" t="s">
        <v>117</v>
      </c>
      <c r="C173" t="s">
        <v>118</v>
      </c>
      <c r="D173" t="s">
        <v>19</v>
      </c>
      <c r="E173" t="s">
        <v>19</v>
      </c>
      <c r="F173">
        <v>20104</v>
      </c>
      <c r="G173" t="s">
        <v>188</v>
      </c>
      <c r="H173">
        <v>0</v>
      </c>
      <c r="I173">
        <v>11.490600000000001</v>
      </c>
      <c r="J173">
        <v>0</v>
      </c>
    </row>
    <row r="174" spans="1:10" x14ac:dyDescent="0.25">
      <c r="A174">
        <v>20</v>
      </c>
      <c r="B174" t="s">
        <v>117</v>
      </c>
      <c r="C174" t="s">
        <v>118</v>
      </c>
      <c r="D174" t="s">
        <v>19</v>
      </c>
      <c r="E174" t="s">
        <v>19</v>
      </c>
      <c r="F174">
        <v>20105</v>
      </c>
      <c r="G174" t="s">
        <v>189</v>
      </c>
      <c r="H174">
        <v>0</v>
      </c>
      <c r="I174">
        <v>18.734400000000001</v>
      </c>
      <c r="J174">
        <v>0</v>
      </c>
    </row>
    <row r="175" spans="1:10" x14ac:dyDescent="0.25">
      <c r="A175">
        <v>20</v>
      </c>
      <c r="B175" t="s">
        <v>117</v>
      </c>
      <c r="C175" t="s">
        <v>118</v>
      </c>
      <c r="D175" t="s">
        <v>19</v>
      </c>
      <c r="E175" t="s">
        <v>19</v>
      </c>
      <c r="F175">
        <v>20106</v>
      </c>
      <c r="G175" t="s">
        <v>190</v>
      </c>
      <c r="H175">
        <v>0</v>
      </c>
      <c r="I175">
        <v>30.785499999999999</v>
      </c>
      <c r="J175">
        <v>0</v>
      </c>
    </row>
    <row r="176" spans="1:10" x14ac:dyDescent="0.25">
      <c r="A176">
        <v>20</v>
      </c>
      <c r="B176" t="s">
        <v>117</v>
      </c>
      <c r="C176" t="s">
        <v>118</v>
      </c>
      <c r="D176" t="s">
        <v>19</v>
      </c>
      <c r="E176" t="s">
        <v>19</v>
      </c>
      <c r="F176">
        <v>20107</v>
      </c>
      <c r="G176" t="s">
        <v>191</v>
      </c>
      <c r="H176">
        <v>0</v>
      </c>
      <c r="I176">
        <v>26.245699999999999</v>
      </c>
      <c r="J176">
        <v>0</v>
      </c>
    </row>
    <row r="177" spans="1:10" x14ac:dyDescent="0.25">
      <c r="A177">
        <v>20</v>
      </c>
      <c r="B177" t="s">
        <v>117</v>
      </c>
      <c r="C177" t="s">
        <v>118</v>
      </c>
      <c r="D177" t="s">
        <v>19</v>
      </c>
      <c r="E177" t="s">
        <v>19</v>
      </c>
      <c r="F177">
        <v>20108</v>
      </c>
      <c r="G177" t="s">
        <v>192</v>
      </c>
      <c r="H177">
        <v>0</v>
      </c>
      <c r="I177">
        <v>20.6206</v>
      </c>
      <c r="J177">
        <v>0</v>
      </c>
    </row>
    <row r="178" spans="1:10" x14ac:dyDescent="0.25">
      <c r="A178">
        <v>20</v>
      </c>
      <c r="B178" t="s">
        <v>117</v>
      </c>
      <c r="C178" t="s">
        <v>118</v>
      </c>
      <c r="D178" t="s">
        <v>19</v>
      </c>
      <c r="E178" t="s">
        <v>19</v>
      </c>
      <c r="F178">
        <v>20109</v>
      </c>
      <c r="G178" t="s">
        <v>193</v>
      </c>
      <c r="H178">
        <v>0</v>
      </c>
      <c r="I178">
        <v>24.0884</v>
      </c>
      <c r="J178">
        <v>0</v>
      </c>
    </row>
    <row r="179" spans="1:10" x14ac:dyDescent="0.25">
      <c r="A179">
        <v>20</v>
      </c>
      <c r="B179" t="s">
        <v>117</v>
      </c>
      <c r="C179" t="s">
        <v>118</v>
      </c>
      <c r="D179" t="s">
        <v>19</v>
      </c>
      <c r="E179" t="s">
        <v>19</v>
      </c>
      <c r="F179">
        <v>20110</v>
      </c>
      <c r="G179" t="s">
        <v>194</v>
      </c>
      <c r="H179">
        <v>0</v>
      </c>
      <c r="I179">
        <v>52.029299999999999</v>
      </c>
      <c r="J179">
        <v>0</v>
      </c>
    </row>
    <row r="180" spans="1:10" x14ac:dyDescent="0.25">
      <c r="A180">
        <v>20</v>
      </c>
      <c r="B180" t="s">
        <v>117</v>
      </c>
      <c r="C180" t="s">
        <v>118</v>
      </c>
      <c r="D180" t="s">
        <v>19</v>
      </c>
      <c r="E180" t="s">
        <v>19</v>
      </c>
      <c r="F180">
        <v>20111</v>
      </c>
      <c r="G180" t="s">
        <v>195</v>
      </c>
      <c r="H180">
        <v>0</v>
      </c>
      <c r="I180">
        <v>17.555900000000001</v>
      </c>
      <c r="J180">
        <v>0</v>
      </c>
    </row>
    <row r="181" spans="1:10" x14ac:dyDescent="0.25">
      <c r="A181">
        <v>20</v>
      </c>
      <c r="B181" t="s">
        <v>117</v>
      </c>
      <c r="C181" t="s">
        <v>118</v>
      </c>
      <c r="D181" t="s">
        <v>19</v>
      </c>
      <c r="E181" t="s">
        <v>19</v>
      </c>
      <c r="F181">
        <v>20112</v>
      </c>
      <c r="G181" t="s">
        <v>196</v>
      </c>
      <c r="H181">
        <v>0</v>
      </c>
      <c r="I181">
        <v>18.531199999999998</v>
      </c>
      <c r="J181">
        <v>0</v>
      </c>
    </row>
    <row r="182" spans="1:10" x14ac:dyDescent="0.25">
      <c r="A182">
        <v>20</v>
      </c>
      <c r="B182" t="s">
        <v>117</v>
      </c>
      <c r="C182" t="s">
        <v>118</v>
      </c>
      <c r="D182" t="s">
        <v>19</v>
      </c>
      <c r="E182" t="s">
        <v>19</v>
      </c>
      <c r="F182">
        <v>20113</v>
      </c>
      <c r="G182" t="s">
        <v>197</v>
      </c>
      <c r="H182">
        <v>0</v>
      </c>
      <c r="I182">
        <v>0</v>
      </c>
      <c r="J182">
        <v>0</v>
      </c>
    </row>
    <row r="183" spans="1:10" x14ac:dyDescent="0.25">
      <c r="A183">
        <v>20</v>
      </c>
      <c r="B183" t="s">
        <v>117</v>
      </c>
      <c r="C183" t="s">
        <v>118</v>
      </c>
      <c r="D183" t="s">
        <v>19</v>
      </c>
      <c r="E183" t="s">
        <v>19</v>
      </c>
      <c r="F183">
        <v>20114</v>
      </c>
      <c r="G183" t="s">
        <v>198</v>
      </c>
      <c r="H183">
        <v>0</v>
      </c>
      <c r="I183">
        <v>25.280100000000001</v>
      </c>
      <c r="J183">
        <v>0</v>
      </c>
    </row>
    <row r="184" spans="1:10" x14ac:dyDescent="0.25">
      <c r="A184">
        <v>20</v>
      </c>
      <c r="B184" t="s">
        <v>117</v>
      </c>
      <c r="C184" t="s">
        <v>118</v>
      </c>
      <c r="D184" t="s">
        <v>19</v>
      </c>
      <c r="E184" t="s">
        <v>19</v>
      </c>
      <c r="F184">
        <v>20115</v>
      </c>
      <c r="G184" t="s">
        <v>199</v>
      </c>
      <c r="H184">
        <v>0</v>
      </c>
      <c r="I184">
        <v>10.210599999999999</v>
      </c>
      <c r="J184">
        <v>0</v>
      </c>
    </row>
    <row r="185" spans="1:10" x14ac:dyDescent="0.25">
      <c r="A185">
        <v>20</v>
      </c>
      <c r="B185" t="s">
        <v>117</v>
      </c>
      <c r="C185" t="s">
        <v>118</v>
      </c>
      <c r="D185" t="s">
        <v>19</v>
      </c>
      <c r="E185" t="s">
        <v>19</v>
      </c>
      <c r="F185">
        <v>20116</v>
      </c>
      <c r="G185" t="s">
        <v>200</v>
      </c>
      <c r="H185">
        <v>0</v>
      </c>
      <c r="I185">
        <v>18.018699999999999</v>
      </c>
      <c r="J185">
        <v>0</v>
      </c>
    </row>
    <row r="186" spans="1:10" x14ac:dyDescent="0.25">
      <c r="A186">
        <v>20</v>
      </c>
      <c r="B186" t="s">
        <v>117</v>
      </c>
      <c r="C186" t="s">
        <v>118</v>
      </c>
      <c r="D186" t="s">
        <v>19</v>
      </c>
      <c r="E186" t="s">
        <v>19</v>
      </c>
      <c r="F186">
        <v>20117</v>
      </c>
      <c r="G186" t="s">
        <v>201</v>
      </c>
      <c r="H186">
        <v>0</v>
      </c>
      <c r="I186">
        <v>12.841799999999999</v>
      </c>
      <c r="J186">
        <v>0</v>
      </c>
    </row>
    <row r="187" spans="1:10" x14ac:dyDescent="0.25">
      <c r="A187">
        <v>20</v>
      </c>
      <c r="B187" t="s">
        <v>117</v>
      </c>
      <c r="C187" t="s">
        <v>118</v>
      </c>
      <c r="D187" t="s">
        <v>19</v>
      </c>
      <c r="E187" t="s">
        <v>19</v>
      </c>
      <c r="F187">
        <v>20118</v>
      </c>
      <c r="G187" t="s">
        <v>202</v>
      </c>
      <c r="H187">
        <v>0</v>
      </c>
      <c r="I187">
        <v>22.747399999999999</v>
      </c>
      <c r="J187">
        <v>0</v>
      </c>
    </row>
    <row r="188" spans="1:10" x14ac:dyDescent="0.25">
      <c r="A188">
        <v>20</v>
      </c>
      <c r="B188" t="s">
        <v>117</v>
      </c>
      <c r="C188" t="s">
        <v>118</v>
      </c>
      <c r="D188" t="s">
        <v>19</v>
      </c>
      <c r="E188" t="s">
        <v>19</v>
      </c>
      <c r="F188">
        <v>20119</v>
      </c>
      <c r="G188" t="s">
        <v>203</v>
      </c>
      <c r="H188">
        <v>0</v>
      </c>
      <c r="I188">
        <v>7.91</v>
      </c>
      <c r="J188">
        <v>0</v>
      </c>
    </row>
    <row r="189" spans="1:10" x14ac:dyDescent="0.25">
      <c r="A189">
        <v>20</v>
      </c>
      <c r="B189" t="s">
        <v>117</v>
      </c>
      <c r="C189" t="s">
        <v>118</v>
      </c>
      <c r="D189" t="s">
        <v>19</v>
      </c>
      <c r="E189" t="s">
        <v>19</v>
      </c>
      <c r="F189">
        <v>20120</v>
      </c>
      <c r="G189" t="s">
        <v>204</v>
      </c>
      <c r="H189">
        <v>0</v>
      </c>
      <c r="I189">
        <v>8.0160999999999998</v>
      </c>
      <c r="J189">
        <v>0</v>
      </c>
    </row>
    <row r="190" spans="1:10" x14ac:dyDescent="0.25">
      <c r="A190">
        <v>20</v>
      </c>
      <c r="B190" t="s">
        <v>117</v>
      </c>
      <c r="C190" t="s">
        <v>118</v>
      </c>
      <c r="D190" t="s">
        <v>19</v>
      </c>
      <c r="E190" t="s">
        <v>19</v>
      </c>
      <c r="F190">
        <v>20121</v>
      </c>
      <c r="G190" t="s">
        <v>205</v>
      </c>
      <c r="H190">
        <v>0</v>
      </c>
      <c r="I190">
        <v>4.6341000000000001</v>
      </c>
      <c r="J190">
        <v>0</v>
      </c>
    </row>
    <row r="191" spans="1:10" x14ac:dyDescent="0.25">
      <c r="A191">
        <v>20</v>
      </c>
      <c r="B191" t="s">
        <v>117</v>
      </c>
      <c r="C191" t="s">
        <v>118</v>
      </c>
      <c r="D191" t="s">
        <v>19</v>
      </c>
      <c r="E191" t="s">
        <v>19</v>
      </c>
      <c r="F191">
        <v>20127</v>
      </c>
      <c r="G191" t="s">
        <v>206</v>
      </c>
      <c r="H191">
        <v>0</v>
      </c>
      <c r="I191">
        <v>25.040299999999998</v>
      </c>
      <c r="J191">
        <v>0</v>
      </c>
    </row>
    <row r="192" spans="1:10" x14ac:dyDescent="0.25">
      <c r="A192">
        <v>20</v>
      </c>
      <c r="B192" t="s">
        <v>117</v>
      </c>
      <c r="C192" t="s">
        <v>118</v>
      </c>
      <c r="D192" t="s">
        <v>19</v>
      </c>
      <c r="E192" t="s">
        <v>19</v>
      </c>
      <c r="F192">
        <v>20129</v>
      </c>
      <c r="G192" t="s">
        <v>207</v>
      </c>
      <c r="H192">
        <v>0</v>
      </c>
      <c r="I192">
        <v>29.819700000000001</v>
      </c>
      <c r="J192">
        <v>0</v>
      </c>
    </row>
    <row r="193" spans="1:10" x14ac:dyDescent="0.25">
      <c r="A193">
        <v>20</v>
      </c>
      <c r="B193" t="s">
        <v>117</v>
      </c>
      <c r="C193" t="s">
        <v>118</v>
      </c>
      <c r="D193" t="s">
        <v>19</v>
      </c>
      <c r="E193" t="s">
        <v>19</v>
      </c>
      <c r="F193">
        <v>20130</v>
      </c>
      <c r="G193" t="s">
        <v>208</v>
      </c>
      <c r="H193">
        <v>0</v>
      </c>
      <c r="I193">
        <v>13.905200000000001</v>
      </c>
      <c r="J193">
        <v>0</v>
      </c>
    </row>
    <row r="194" spans="1:10" x14ac:dyDescent="0.25">
      <c r="A194">
        <v>20</v>
      </c>
      <c r="B194" t="s">
        <v>117</v>
      </c>
      <c r="C194" t="s">
        <v>118</v>
      </c>
      <c r="D194" t="s">
        <v>19</v>
      </c>
      <c r="E194" t="s">
        <v>19</v>
      </c>
      <c r="F194">
        <v>20132</v>
      </c>
      <c r="G194" t="s">
        <v>209</v>
      </c>
      <c r="H194">
        <v>0</v>
      </c>
      <c r="I194">
        <v>27.049099999999999</v>
      </c>
      <c r="J194">
        <v>0</v>
      </c>
    </row>
    <row r="195" spans="1:10" x14ac:dyDescent="0.25">
      <c r="A195">
        <v>20</v>
      </c>
      <c r="B195" t="s">
        <v>117</v>
      </c>
      <c r="C195" t="s">
        <v>118</v>
      </c>
      <c r="D195" t="s">
        <v>19</v>
      </c>
      <c r="E195" t="s">
        <v>19</v>
      </c>
      <c r="F195">
        <v>20134</v>
      </c>
      <c r="G195" t="s">
        <v>210</v>
      </c>
      <c r="H195">
        <v>0</v>
      </c>
      <c r="I195">
        <v>22.327300000000001</v>
      </c>
      <c r="J195">
        <v>0</v>
      </c>
    </row>
    <row r="196" spans="1:10" x14ac:dyDescent="0.25">
      <c r="A196">
        <v>20</v>
      </c>
      <c r="B196" t="s">
        <v>117</v>
      </c>
      <c r="C196" t="s">
        <v>118</v>
      </c>
      <c r="D196" t="s">
        <v>19</v>
      </c>
      <c r="E196" t="s">
        <v>19</v>
      </c>
      <c r="F196">
        <v>20135</v>
      </c>
      <c r="G196" t="s">
        <v>211</v>
      </c>
      <c r="H196">
        <v>0</v>
      </c>
      <c r="I196">
        <v>19.739699999999999</v>
      </c>
      <c r="J196">
        <v>0</v>
      </c>
    </row>
    <row r="197" spans="1:10" x14ac:dyDescent="0.25">
      <c r="A197">
        <v>20</v>
      </c>
      <c r="B197" t="s">
        <v>117</v>
      </c>
      <c r="C197" t="s">
        <v>118</v>
      </c>
      <c r="D197" t="s">
        <v>19</v>
      </c>
      <c r="E197" t="s">
        <v>19</v>
      </c>
      <c r="F197">
        <v>20136</v>
      </c>
      <c r="G197" t="s">
        <v>212</v>
      </c>
      <c r="H197">
        <v>0</v>
      </c>
      <c r="I197">
        <v>20.520299999999999</v>
      </c>
      <c r="J197">
        <v>0</v>
      </c>
    </row>
    <row r="198" spans="1:10" x14ac:dyDescent="0.25">
      <c r="A198">
        <v>20</v>
      </c>
      <c r="B198" t="s">
        <v>117</v>
      </c>
      <c r="C198" t="s">
        <v>118</v>
      </c>
      <c r="D198" t="s">
        <v>19</v>
      </c>
      <c r="E198" t="s">
        <v>19</v>
      </c>
      <c r="F198">
        <v>20137</v>
      </c>
      <c r="G198" t="s">
        <v>213</v>
      </c>
      <c r="H198">
        <v>0</v>
      </c>
      <c r="I198">
        <v>20.654</v>
      </c>
      <c r="J198">
        <v>0</v>
      </c>
    </row>
    <row r="199" spans="1:10" x14ac:dyDescent="0.25">
      <c r="A199">
        <v>20</v>
      </c>
      <c r="B199" t="s">
        <v>117</v>
      </c>
      <c r="C199" t="s">
        <v>118</v>
      </c>
      <c r="D199" t="s">
        <v>19</v>
      </c>
      <c r="E199" t="s">
        <v>19</v>
      </c>
      <c r="F199">
        <v>20138</v>
      </c>
      <c r="G199" t="s">
        <v>214</v>
      </c>
      <c r="H199">
        <v>0</v>
      </c>
      <c r="I199">
        <v>21.257999999999999</v>
      </c>
      <c r="J199">
        <v>0</v>
      </c>
    </row>
    <row r="200" spans="1:10" x14ac:dyDescent="0.25">
      <c r="A200">
        <v>20</v>
      </c>
      <c r="B200" t="s">
        <v>117</v>
      </c>
      <c r="C200" t="s">
        <v>118</v>
      </c>
      <c r="D200" t="s">
        <v>19</v>
      </c>
      <c r="E200" t="s">
        <v>19</v>
      </c>
      <c r="F200">
        <v>20139</v>
      </c>
      <c r="G200" t="s">
        <v>215</v>
      </c>
      <c r="H200">
        <v>0</v>
      </c>
      <c r="I200">
        <v>25.314900000000002</v>
      </c>
      <c r="J200">
        <v>0</v>
      </c>
    </row>
    <row r="201" spans="1:10" x14ac:dyDescent="0.25">
      <c r="A201">
        <v>20</v>
      </c>
      <c r="B201" t="s">
        <v>117</v>
      </c>
      <c r="C201" t="s">
        <v>118</v>
      </c>
      <c r="D201" t="s">
        <v>19</v>
      </c>
      <c r="E201" t="s">
        <v>19</v>
      </c>
      <c r="F201">
        <v>20140</v>
      </c>
      <c r="G201" t="s">
        <v>216</v>
      </c>
      <c r="H201">
        <v>0</v>
      </c>
      <c r="I201">
        <v>27.037700000000001</v>
      </c>
      <c r="J201">
        <v>0</v>
      </c>
    </row>
    <row r="202" spans="1:10" x14ac:dyDescent="0.25">
      <c r="A202">
        <v>20</v>
      </c>
      <c r="B202" t="s">
        <v>117</v>
      </c>
      <c r="C202" t="s">
        <v>118</v>
      </c>
      <c r="D202" t="s">
        <v>19</v>
      </c>
      <c r="E202" t="s">
        <v>19</v>
      </c>
      <c r="F202">
        <v>20141</v>
      </c>
      <c r="G202" t="s">
        <v>217</v>
      </c>
      <c r="H202">
        <v>0</v>
      </c>
      <c r="I202">
        <v>24.273700000000002</v>
      </c>
      <c r="J202">
        <v>0</v>
      </c>
    </row>
    <row r="203" spans="1:10" x14ac:dyDescent="0.25">
      <c r="A203">
        <v>20</v>
      </c>
      <c r="B203" t="s">
        <v>117</v>
      </c>
      <c r="C203" t="s">
        <v>118</v>
      </c>
      <c r="D203" t="s">
        <v>19</v>
      </c>
      <c r="E203" t="s">
        <v>19</v>
      </c>
      <c r="F203">
        <v>20143</v>
      </c>
      <c r="G203" t="s">
        <v>218</v>
      </c>
      <c r="H203">
        <v>0</v>
      </c>
      <c r="I203">
        <v>20.605399999999999</v>
      </c>
      <c r="J203">
        <v>0</v>
      </c>
    </row>
    <row r="204" spans="1:10" x14ac:dyDescent="0.25">
      <c r="A204">
        <v>20</v>
      </c>
      <c r="B204" t="s">
        <v>117</v>
      </c>
      <c r="C204" t="s">
        <v>118</v>
      </c>
      <c r="D204" t="s">
        <v>19</v>
      </c>
      <c r="E204" t="s">
        <v>19</v>
      </c>
      <c r="F204">
        <v>20144</v>
      </c>
      <c r="G204" t="s">
        <v>219</v>
      </c>
      <c r="H204">
        <v>0</v>
      </c>
      <c r="I204">
        <v>17.839300000000001</v>
      </c>
      <c r="J204">
        <v>0</v>
      </c>
    </row>
    <row r="205" spans="1:10" x14ac:dyDescent="0.25">
      <c r="A205">
        <v>20</v>
      </c>
      <c r="B205" t="s">
        <v>117</v>
      </c>
      <c r="C205" t="s">
        <v>118</v>
      </c>
      <c r="D205" t="s">
        <v>19</v>
      </c>
      <c r="E205" t="s">
        <v>19</v>
      </c>
      <c r="F205">
        <v>20145</v>
      </c>
      <c r="G205" t="s">
        <v>220</v>
      </c>
      <c r="H205">
        <v>0</v>
      </c>
      <c r="I205">
        <v>18.630099999999999</v>
      </c>
      <c r="J205">
        <v>0</v>
      </c>
    </row>
    <row r="206" spans="1:10" x14ac:dyDescent="0.25">
      <c r="A206">
        <v>20</v>
      </c>
      <c r="B206" t="s">
        <v>117</v>
      </c>
      <c r="C206" t="s">
        <v>118</v>
      </c>
      <c r="D206" t="s">
        <v>19</v>
      </c>
      <c r="E206" t="s">
        <v>19</v>
      </c>
      <c r="F206">
        <v>20146</v>
      </c>
      <c r="G206" t="s">
        <v>221</v>
      </c>
      <c r="H206">
        <v>0</v>
      </c>
      <c r="I206">
        <v>19.497199999999999</v>
      </c>
      <c r="J206">
        <v>0</v>
      </c>
    </row>
    <row r="207" spans="1:10" x14ac:dyDescent="0.25">
      <c r="A207">
        <v>20</v>
      </c>
      <c r="B207" t="s">
        <v>117</v>
      </c>
      <c r="C207" t="s">
        <v>118</v>
      </c>
      <c r="D207" t="s">
        <v>19</v>
      </c>
      <c r="E207" t="s">
        <v>19</v>
      </c>
      <c r="F207">
        <v>20147</v>
      </c>
      <c r="G207" t="s">
        <v>222</v>
      </c>
      <c r="H207">
        <v>0</v>
      </c>
      <c r="I207">
        <v>9.8924000000000003</v>
      </c>
      <c r="J207">
        <v>0</v>
      </c>
    </row>
    <row r="208" spans="1:10" x14ac:dyDescent="0.25">
      <c r="A208">
        <v>20</v>
      </c>
      <c r="B208" t="s">
        <v>117</v>
      </c>
      <c r="C208" t="s">
        <v>118</v>
      </c>
      <c r="D208" t="s">
        <v>19</v>
      </c>
      <c r="E208" t="s">
        <v>19</v>
      </c>
      <c r="F208">
        <v>20149</v>
      </c>
      <c r="G208" t="s">
        <v>223</v>
      </c>
      <c r="H208">
        <v>0</v>
      </c>
      <c r="I208">
        <v>10.9694</v>
      </c>
      <c r="J208">
        <v>0</v>
      </c>
    </row>
    <row r="209" spans="1:10" x14ac:dyDescent="0.25">
      <c r="A209">
        <v>20</v>
      </c>
      <c r="B209" t="s">
        <v>117</v>
      </c>
      <c r="C209" t="s">
        <v>118</v>
      </c>
      <c r="D209" t="s">
        <v>19</v>
      </c>
      <c r="E209" t="s">
        <v>19</v>
      </c>
      <c r="F209">
        <v>20150</v>
      </c>
      <c r="G209" t="s">
        <v>224</v>
      </c>
      <c r="H209">
        <v>0</v>
      </c>
      <c r="I209">
        <v>25.725000000000001</v>
      </c>
      <c r="J209">
        <v>0</v>
      </c>
    </row>
    <row r="210" spans="1:10" x14ac:dyDescent="0.25">
      <c r="A210">
        <v>20</v>
      </c>
      <c r="B210" t="s">
        <v>117</v>
      </c>
      <c r="C210" t="s">
        <v>118</v>
      </c>
      <c r="D210" t="s">
        <v>19</v>
      </c>
      <c r="E210" t="s">
        <v>19</v>
      </c>
      <c r="F210">
        <v>20151</v>
      </c>
      <c r="G210" t="s">
        <v>225</v>
      </c>
      <c r="H210">
        <v>0</v>
      </c>
      <c r="I210">
        <v>14.587400000000001</v>
      </c>
      <c r="J210">
        <v>0</v>
      </c>
    </row>
    <row r="211" spans="1:10" x14ac:dyDescent="0.25">
      <c r="A211">
        <v>20</v>
      </c>
      <c r="B211" t="s">
        <v>117</v>
      </c>
      <c r="C211" t="s">
        <v>118</v>
      </c>
      <c r="D211" t="s">
        <v>19</v>
      </c>
      <c r="E211" t="s">
        <v>19</v>
      </c>
      <c r="F211">
        <v>20152</v>
      </c>
      <c r="G211" t="s">
        <v>226</v>
      </c>
      <c r="H211">
        <v>0</v>
      </c>
      <c r="I211">
        <v>26.844899999999999</v>
      </c>
      <c r="J211">
        <v>0</v>
      </c>
    </row>
    <row r="212" spans="1:10" x14ac:dyDescent="0.25">
      <c r="A212">
        <v>20</v>
      </c>
      <c r="B212" t="s">
        <v>117</v>
      </c>
      <c r="C212" t="s">
        <v>118</v>
      </c>
      <c r="D212" t="s">
        <v>19</v>
      </c>
      <c r="E212" t="s">
        <v>19</v>
      </c>
      <c r="F212">
        <v>20153</v>
      </c>
      <c r="G212" t="s">
        <v>227</v>
      </c>
      <c r="H212">
        <v>0</v>
      </c>
      <c r="I212">
        <v>7.6864999999999997</v>
      </c>
      <c r="J212">
        <v>0</v>
      </c>
    </row>
    <row r="213" spans="1:10" x14ac:dyDescent="0.25">
      <c r="A213">
        <v>20</v>
      </c>
      <c r="B213" t="s">
        <v>117</v>
      </c>
      <c r="C213" t="s">
        <v>118</v>
      </c>
      <c r="D213" t="s">
        <v>19</v>
      </c>
      <c r="E213" t="s">
        <v>19</v>
      </c>
      <c r="F213">
        <v>20154</v>
      </c>
      <c r="G213" t="s">
        <v>228</v>
      </c>
      <c r="H213">
        <v>0</v>
      </c>
      <c r="I213">
        <v>7.4619</v>
      </c>
      <c r="J213">
        <v>0</v>
      </c>
    </row>
    <row r="214" spans="1:10" x14ac:dyDescent="0.25">
      <c r="A214">
        <v>20</v>
      </c>
      <c r="B214" t="s">
        <v>117</v>
      </c>
      <c r="C214" t="s">
        <v>118</v>
      </c>
      <c r="D214" t="s">
        <v>19</v>
      </c>
      <c r="E214" t="s">
        <v>19</v>
      </c>
      <c r="F214">
        <v>20155</v>
      </c>
      <c r="G214" t="s">
        <v>229</v>
      </c>
      <c r="H214">
        <v>0</v>
      </c>
      <c r="I214">
        <v>7.8533999999999997</v>
      </c>
      <c r="J214">
        <v>0</v>
      </c>
    </row>
    <row r="215" spans="1:10" x14ac:dyDescent="0.25">
      <c r="A215">
        <v>20</v>
      </c>
      <c r="B215" t="s">
        <v>117</v>
      </c>
      <c r="C215" t="s">
        <v>118</v>
      </c>
      <c r="D215" t="s">
        <v>19</v>
      </c>
      <c r="E215" t="s">
        <v>19</v>
      </c>
      <c r="F215">
        <v>20156</v>
      </c>
      <c r="G215" t="s">
        <v>230</v>
      </c>
      <c r="H215">
        <v>0</v>
      </c>
      <c r="I215">
        <v>16.2348</v>
      </c>
      <c r="J215">
        <v>0</v>
      </c>
    </row>
    <row r="216" spans="1:10" x14ac:dyDescent="0.25">
      <c r="A216">
        <v>20</v>
      </c>
      <c r="B216" t="s">
        <v>117</v>
      </c>
      <c r="C216" t="s">
        <v>118</v>
      </c>
      <c r="D216" t="s">
        <v>19</v>
      </c>
      <c r="E216" t="s">
        <v>19</v>
      </c>
      <c r="F216">
        <v>20157</v>
      </c>
      <c r="G216" t="s">
        <v>231</v>
      </c>
      <c r="H216">
        <v>0</v>
      </c>
      <c r="I216">
        <v>26.818000000000001</v>
      </c>
      <c r="J216">
        <v>0</v>
      </c>
    </row>
    <row r="217" spans="1:10" x14ac:dyDescent="0.25">
      <c r="A217">
        <v>20</v>
      </c>
      <c r="B217" t="s">
        <v>117</v>
      </c>
      <c r="C217" t="s">
        <v>118</v>
      </c>
      <c r="D217" t="s">
        <v>19</v>
      </c>
      <c r="E217" t="s">
        <v>19</v>
      </c>
      <c r="F217">
        <v>20158</v>
      </c>
      <c r="G217" t="s">
        <v>232</v>
      </c>
      <c r="H217">
        <v>0</v>
      </c>
      <c r="I217">
        <v>6.0072000000000001</v>
      </c>
      <c r="J217">
        <v>0</v>
      </c>
    </row>
    <row r="218" spans="1:10" x14ac:dyDescent="0.25">
      <c r="A218">
        <v>20</v>
      </c>
      <c r="B218" t="s">
        <v>117</v>
      </c>
      <c r="C218" t="s">
        <v>118</v>
      </c>
      <c r="D218" t="s">
        <v>19</v>
      </c>
      <c r="E218" t="s">
        <v>19</v>
      </c>
      <c r="F218">
        <v>20159</v>
      </c>
      <c r="G218" t="s">
        <v>233</v>
      </c>
      <c r="H218">
        <v>0</v>
      </c>
      <c r="I218">
        <v>6.8532999999999999</v>
      </c>
      <c r="J218">
        <v>0</v>
      </c>
    </row>
    <row r="219" spans="1:10" x14ac:dyDescent="0.25">
      <c r="A219">
        <v>20</v>
      </c>
      <c r="B219" t="s">
        <v>117</v>
      </c>
      <c r="C219" t="s">
        <v>118</v>
      </c>
      <c r="D219" t="s">
        <v>19</v>
      </c>
      <c r="E219" t="s">
        <v>19</v>
      </c>
      <c r="F219">
        <v>20160</v>
      </c>
      <c r="G219" t="s">
        <v>234</v>
      </c>
      <c r="H219">
        <v>0</v>
      </c>
      <c r="I219">
        <v>10.9947</v>
      </c>
      <c r="J219">
        <v>0</v>
      </c>
    </row>
    <row r="220" spans="1:10" x14ac:dyDescent="0.25">
      <c r="A220">
        <v>20</v>
      </c>
      <c r="B220" t="s">
        <v>117</v>
      </c>
      <c r="C220" t="s">
        <v>118</v>
      </c>
      <c r="D220" t="s">
        <v>19</v>
      </c>
      <c r="E220" t="s">
        <v>19</v>
      </c>
      <c r="F220">
        <v>20161</v>
      </c>
      <c r="G220" t="s">
        <v>235</v>
      </c>
      <c r="H220">
        <v>0</v>
      </c>
      <c r="I220">
        <v>0</v>
      </c>
      <c r="J220">
        <v>0</v>
      </c>
    </row>
    <row r="221" spans="1:10" x14ac:dyDescent="0.25">
      <c r="A221">
        <v>20</v>
      </c>
      <c r="B221" t="s">
        <v>117</v>
      </c>
      <c r="C221" t="s">
        <v>118</v>
      </c>
      <c r="D221" t="s">
        <v>19</v>
      </c>
      <c r="E221" t="s">
        <v>19</v>
      </c>
      <c r="F221">
        <v>20162</v>
      </c>
      <c r="G221" t="s">
        <v>236</v>
      </c>
      <c r="H221">
        <v>0</v>
      </c>
      <c r="I221">
        <v>25.245200000000001</v>
      </c>
      <c r="J221">
        <v>0</v>
      </c>
    </row>
    <row r="222" spans="1:10" x14ac:dyDescent="0.25">
      <c r="A222">
        <v>20</v>
      </c>
      <c r="B222" t="s">
        <v>117</v>
      </c>
      <c r="C222" t="s">
        <v>118</v>
      </c>
      <c r="D222" t="s">
        <v>19</v>
      </c>
      <c r="E222" t="s">
        <v>19</v>
      </c>
      <c r="F222">
        <v>20163</v>
      </c>
      <c r="G222" t="s">
        <v>237</v>
      </c>
      <c r="H222">
        <v>0</v>
      </c>
      <c r="I222">
        <v>18.324200000000001</v>
      </c>
      <c r="J222">
        <v>0</v>
      </c>
    </row>
    <row r="223" spans="1:10" x14ac:dyDescent="0.25">
      <c r="A223">
        <v>20</v>
      </c>
      <c r="B223" t="s">
        <v>117</v>
      </c>
      <c r="C223" t="s">
        <v>118</v>
      </c>
      <c r="D223" t="s">
        <v>19</v>
      </c>
      <c r="E223" t="s">
        <v>19</v>
      </c>
      <c r="F223">
        <v>20164</v>
      </c>
      <c r="G223" t="s">
        <v>238</v>
      </c>
      <c r="H223">
        <v>0</v>
      </c>
      <c r="I223">
        <v>10.6524</v>
      </c>
      <c r="J223">
        <v>0</v>
      </c>
    </row>
    <row r="224" spans="1:10" x14ac:dyDescent="0.25">
      <c r="A224">
        <v>20</v>
      </c>
      <c r="B224" t="s">
        <v>117</v>
      </c>
      <c r="C224" t="s">
        <v>118</v>
      </c>
      <c r="D224" t="s">
        <v>19</v>
      </c>
      <c r="E224" t="s">
        <v>19</v>
      </c>
      <c r="F224">
        <v>20165</v>
      </c>
      <c r="G224" t="s">
        <v>239</v>
      </c>
      <c r="H224">
        <v>0</v>
      </c>
      <c r="I224">
        <v>8.8424999999999994</v>
      </c>
      <c r="J224">
        <v>0</v>
      </c>
    </row>
    <row r="225" spans="1:10" x14ac:dyDescent="0.25">
      <c r="A225">
        <v>20</v>
      </c>
      <c r="B225" t="s">
        <v>117</v>
      </c>
      <c r="C225" t="s">
        <v>118</v>
      </c>
      <c r="D225" t="s">
        <v>19</v>
      </c>
      <c r="E225" t="s">
        <v>19</v>
      </c>
      <c r="F225">
        <v>20166</v>
      </c>
      <c r="G225" t="s">
        <v>240</v>
      </c>
      <c r="H225">
        <v>0</v>
      </c>
      <c r="I225">
        <v>5.7012</v>
      </c>
      <c r="J225">
        <v>0</v>
      </c>
    </row>
    <row r="226" spans="1:10" x14ac:dyDescent="0.25">
      <c r="A226">
        <v>20</v>
      </c>
      <c r="B226" t="s">
        <v>117</v>
      </c>
      <c r="C226" t="s">
        <v>118</v>
      </c>
      <c r="D226" t="s">
        <v>19</v>
      </c>
      <c r="E226" t="s">
        <v>19</v>
      </c>
      <c r="F226">
        <v>20167</v>
      </c>
      <c r="G226" t="s">
        <v>241</v>
      </c>
      <c r="H226">
        <v>0</v>
      </c>
      <c r="I226">
        <v>0</v>
      </c>
      <c r="J226">
        <v>0</v>
      </c>
    </row>
    <row r="227" spans="1:10" x14ac:dyDescent="0.25">
      <c r="A227">
        <v>20</v>
      </c>
      <c r="B227" t="s">
        <v>117</v>
      </c>
      <c r="C227" t="s">
        <v>118</v>
      </c>
      <c r="D227" t="s">
        <v>19</v>
      </c>
      <c r="E227" t="s">
        <v>19</v>
      </c>
      <c r="F227">
        <v>20168</v>
      </c>
      <c r="G227" t="s">
        <v>242</v>
      </c>
      <c r="H227">
        <v>0</v>
      </c>
      <c r="I227">
        <v>0</v>
      </c>
      <c r="J227">
        <v>0</v>
      </c>
    </row>
    <row r="228" spans="1:10" x14ac:dyDescent="0.25">
      <c r="A228">
        <v>20</v>
      </c>
      <c r="B228" t="s">
        <v>117</v>
      </c>
      <c r="C228" t="s">
        <v>118</v>
      </c>
      <c r="D228" t="s">
        <v>19</v>
      </c>
      <c r="E228" t="s">
        <v>19</v>
      </c>
      <c r="F228">
        <v>20169</v>
      </c>
      <c r="G228" t="s">
        <v>243</v>
      </c>
      <c r="H228">
        <v>0</v>
      </c>
      <c r="I228">
        <v>15.834</v>
      </c>
      <c r="J228">
        <v>0</v>
      </c>
    </row>
    <row r="229" spans="1:10" x14ac:dyDescent="0.25">
      <c r="A229">
        <v>20</v>
      </c>
      <c r="B229" t="s">
        <v>117</v>
      </c>
      <c r="C229" t="s">
        <v>118</v>
      </c>
      <c r="D229" t="s">
        <v>19</v>
      </c>
      <c r="E229" t="s">
        <v>19</v>
      </c>
      <c r="F229">
        <v>20170</v>
      </c>
      <c r="G229" t="s">
        <v>244</v>
      </c>
      <c r="H229">
        <v>0</v>
      </c>
      <c r="I229">
        <v>9.2159999999999993</v>
      </c>
      <c r="J229">
        <v>0</v>
      </c>
    </row>
    <row r="230" spans="1:10" x14ac:dyDescent="0.25">
      <c r="A230">
        <v>20</v>
      </c>
      <c r="B230" t="s">
        <v>117</v>
      </c>
      <c r="C230" t="s">
        <v>118</v>
      </c>
      <c r="D230" t="s">
        <v>19</v>
      </c>
      <c r="E230" t="s">
        <v>19</v>
      </c>
      <c r="F230">
        <v>20171</v>
      </c>
      <c r="G230" t="s">
        <v>245</v>
      </c>
      <c r="H230">
        <v>0</v>
      </c>
      <c r="I230">
        <v>12</v>
      </c>
      <c r="J230">
        <v>0</v>
      </c>
    </row>
    <row r="231" spans="1:10" x14ac:dyDescent="0.25">
      <c r="A231">
        <v>20</v>
      </c>
      <c r="B231" t="s">
        <v>117</v>
      </c>
      <c r="C231" t="s">
        <v>118</v>
      </c>
      <c r="D231" t="s">
        <v>19</v>
      </c>
      <c r="E231" t="s">
        <v>19</v>
      </c>
      <c r="F231">
        <v>20172</v>
      </c>
      <c r="G231" t="s">
        <v>246</v>
      </c>
      <c r="H231">
        <v>0</v>
      </c>
      <c r="I231">
        <v>6.13</v>
      </c>
      <c r="J231">
        <v>0</v>
      </c>
    </row>
    <row r="232" spans="1:10" x14ac:dyDescent="0.25">
      <c r="A232">
        <v>20</v>
      </c>
      <c r="B232" t="s">
        <v>117</v>
      </c>
      <c r="C232" t="s">
        <v>118</v>
      </c>
      <c r="D232" t="s">
        <v>19</v>
      </c>
      <c r="E232" t="s">
        <v>19</v>
      </c>
      <c r="F232">
        <v>20173</v>
      </c>
      <c r="G232" t="s">
        <v>247</v>
      </c>
      <c r="H232">
        <v>0</v>
      </c>
      <c r="I232">
        <v>5.1489000000000003</v>
      </c>
      <c r="J232">
        <v>0</v>
      </c>
    </row>
    <row r="233" spans="1:10" x14ac:dyDescent="0.25">
      <c r="A233">
        <v>20</v>
      </c>
      <c r="B233" t="s">
        <v>117</v>
      </c>
      <c r="C233" t="s">
        <v>118</v>
      </c>
      <c r="D233" t="s">
        <v>19</v>
      </c>
      <c r="E233" t="s">
        <v>19</v>
      </c>
      <c r="F233">
        <v>20174</v>
      </c>
      <c r="G233" t="s">
        <v>248</v>
      </c>
      <c r="H233">
        <v>0</v>
      </c>
      <c r="I233">
        <v>37.002299999999998</v>
      </c>
      <c r="J233">
        <v>0</v>
      </c>
    </row>
    <row r="234" spans="1:10" x14ac:dyDescent="0.25">
      <c r="A234">
        <v>20</v>
      </c>
      <c r="B234" t="s">
        <v>117</v>
      </c>
      <c r="C234" t="s">
        <v>118</v>
      </c>
      <c r="D234" t="s">
        <v>19</v>
      </c>
      <c r="E234" t="s">
        <v>19</v>
      </c>
      <c r="F234">
        <v>20175</v>
      </c>
      <c r="G234" t="s">
        <v>249</v>
      </c>
      <c r="H234">
        <v>0</v>
      </c>
      <c r="I234">
        <v>12.7453</v>
      </c>
      <c r="J234">
        <v>0</v>
      </c>
    </row>
    <row r="235" spans="1:10" x14ac:dyDescent="0.25">
      <c r="A235">
        <v>20</v>
      </c>
      <c r="B235" t="s">
        <v>117</v>
      </c>
      <c r="C235" t="s">
        <v>118</v>
      </c>
      <c r="D235" t="s">
        <v>19</v>
      </c>
      <c r="E235" t="s">
        <v>19</v>
      </c>
      <c r="F235">
        <v>20176</v>
      </c>
      <c r="G235" t="s">
        <v>250</v>
      </c>
      <c r="H235">
        <v>0</v>
      </c>
      <c r="I235">
        <v>15.264799999999999</v>
      </c>
      <c r="J235">
        <v>0</v>
      </c>
    </row>
    <row r="236" spans="1:10" x14ac:dyDescent="0.25">
      <c r="A236">
        <v>20</v>
      </c>
      <c r="B236" t="s">
        <v>117</v>
      </c>
      <c r="C236" t="s">
        <v>118</v>
      </c>
      <c r="D236" t="s">
        <v>19</v>
      </c>
      <c r="E236" t="s">
        <v>19</v>
      </c>
      <c r="F236">
        <v>20177</v>
      </c>
      <c r="G236" t="s">
        <v>251</v>
      </c>
      <c r="H236">
        <v>0</v>
      </c>
      <c r="I236">
        <v>10.9392</v>
      </c>
      <c r="J236">
        <v>0</v>
      </c>
    </row>
    <row r="237" spans="1:10" x14ac:dyDescent="0.25">
      <c r="A237">
        <v>20</v>
      </c>
      <c r="B237" t="s">
        <v>117</v>
      </c>
      <c r="C237" t="s">
        <v>118</v>
      </c>
      <c r="D237" t="s">
        <v>19</v>
      </c>
      <c r="E237" t="s">
        <v>19</v>
      </c>
      <c r="F237">
        <v>20178</v>
      </c>
      <c r="G237" t="s">
        <v>252</v>
      </c>
      <c r="H237">
        <v>0</v>
      </c>
      <c r="I237">
        <v>15.710800000000001</v>
      </c>
      <c r="J237">
        <v>0</v>
      </c>
    </row>
    <row r="238" spans="1:10" x14ac:dyDescent="0.25">
      <c r="A238">
        <v>20</v>
      </c>
      <c r="B238" t="s">
        <v>117</v>
      </c>
      <c r="C238" t="s">
        <v>118</v>
      </c>
      <c r="D238" t="s">
        <v>19</v>
      </c>
      <c r="E238" t="s">
        <v>19</v>
      </c>
      <c r="F238">
        <v>20179</v>
      </c>
      <c r="G238" t="s">
        <v>253</v>
      </c>
      <c r="H238">
        <v>0</v>
      </c>
      <c r="I238">
        <v>23.761399999999998</v>
      </c>
      <c r="J238">
        <v>0</v>
      </c>
    </row>
    <row r="239" spans="1:10" x14ac:dyDescent="0.25">
      <c r="A239">
        <v>20</v>
      </c>
      <c r="B239" t="s">
        <v>117</v>
      </c>
      <c r="C239" t="s">
        <v>118</v>
      </c>
      <c r="D239" t="s">
        <v>19</v>
      </c>
      <c r="E239" t="s">
        <v>19</v>
      </c>
      <c r="F239">
        <v>20180</v>
      </c>
      <c r="G239" t="s">
        <v>254</v>
      </c>
      <c r="H239">
        <v>0</v>
      </c>
      <c r="I239">
        <v>20.922999999999998</v>
      </c>
      <c r="J239">
        <v>0</v>
      </c>
    </row>
    <row r="240" spans="1:10" x14ac:dyDescent="0.25">
      <c r="A240">
        <v>20</v>
      </c>
      <c r="B240" t="s">
        <v>117</v>
      </c>
      <c r="C240" t="s">
        <v>118</v>
      </c>
      <c r="D240" t="s">
        <v>19</v>
      </c>
      <c r="E240" t="s">
        <v>19</v>
      </c>
      <c r="F240">
        <v>20181</v>
      </c>
      <c r="G240" t="s">
        <v>255</v>
      </c>
      <c r="H240">
        <v>0</v>
      </c>
      <c r="I240">
        <v>13.7181</v>
      </c>
      <c r="J240">
        <v>0</v>
      </c>
    </row>
    <row r="241" spans="1:10" x14ac:dyDescent="0.25">
      <c r="A241">
        <v>20</v>
      </c>
      <c r="B241" t="s">
        <v>117</v>
      </c>
      <c r="C241" t="s">
        <v>118</v>
      </c>
      <c r="D241" t="s">
        <v>19</v>
      </c>
      <c r="E241" t="s">
        <v>19</v>
      </c>
      <c r="F241">
        <v>20182</v>
      </c>
      <c r="G241" t="s">
        <v>256</v>
      </c>
      <c r="H241">
        <v>0</v>
      </c>
      <c r="I241">
        <v>15.6135</v>
      </c>
      <c r="J241">
        <v>0</v>
      </c>
    </row>
    <row r="242" spans="1:10" x14ac:dyDescent="0.25">
      <c r="A242">
        <v>20</v>
      </c>
      <c r="B242" t="s">
        <v>117</v>
      </c>
      <c r="C242" t="s">
        <v>118</v>
      </c>
      <c r="D242" t="s">
        <v>19</v>
      </c>
      <c r="E242" t="s">
        <v>19</v>
      </c>
      <c r="F242">
        <v>20183</v>
      </c>
      <c r="G242" t="s">
        <v>257</v>
      </c>
      <c r="H242">
        <v>0</v>
      </c>
      <c r="I242">
        <v>22.0016</v>
      </c>
      <c r="J242">
        <v>0</v>
      </c>
    </row>
    <row r="243" spans="1:10" x14ac:dyDescent="0.25">
      <c r="A243">
        <v>20</v>
      </c>
      <c r="B243" t="s">
        <v>117</v>
      </c>
      <c r="C243" t="s">
        <v>118</v>
      </c>
      <c r="D243" t="s">
        <v>19</v>
      </c>
      <c r="E243" t="s">
        <v>19</v>
      </c>
      <c r="F243">
        <v>20184</v>
      </c>
      <c r="G243" t="s">
        <v>258</v>
      </c>
      <c r="H243">
        <v>0</v>
      </c>
      <c r="I243">
        <v>17.1187</v>
      </c>
      <c r="J243">
        <v>0</v>
      </c>
    </row>
    <row r="244" spans="1:10" x14ac:dyDescent="0.25">
      <c r="A244">
        <v>20</v>
      </c>
      <c r="B244" t="s">
        <v>117</v>
      </c>
      <c r="C244" t="s">
        <v>118</v>
      </c>
      <c r="D244" t="s">
        <v>19</v>
      </c>
      <c r="E244" t="s">
        <v>19</v>
      </c>
      <c r="F244">
        <v>20185</v>
      </c>
      <c r="G244" t="s">
        <v>259</v>
      </c>
      <c r="H244">
        <v>0</v>
      </c>
      <c r="I244">
        <v>13.268599999999999</v>
      </c>
      <c r="J244">
        <v>0</v>
      </c>
    </row>
    <row r="245" spans="1:10" x14ac:dyDescent="0.25">
      <c r="A245">
        <v>20</v>
      </c>
      <c r="B245" t="s">
        <v>117</v>
      </c>
      <c r="C245" t="s">
        <v>118</v>
      </c>
      <c r="D245" t="s">
        <v>19</v>
      </c>
      <c r="E245" t="s">
        <v>19</v>
      </c>
      <c r="F245">
        <v>20186</v>
      </c>
      <c r="G245" t="s">
        <v>260</v>
      </c>
      <c r="H245">
        <v>0</v>
      </c>
      <c r="I245">
        <v>0</v>
      </c>
      <c r="J245">
        <v>0</v>
      </c>
    </row>
    <row r="246" spans="1:10" x14ac:dyDescent="0.25">
      <c r="A246">
        <v>20</v>
      </c>
      <c r="B246" t="s">
        <v>117</v>
      </c>
      <c r="C246" t="s">
        <v>118</v>
      </c>
      <c r="D246" t="s">
        <v>19</v>
      </c>
      <c r="E246" t="s">
        <v>19</v>
      </c>
      <c r="F246">
        <v>20187</v>
      </c>
      <c r="G246" t="s">
        <v>261</v>
      </c>
      <c r="H246">
        <v>0</v>
      </c>
      <c r="I246">
        <v>0</v>
      </c>
      <c r="J246">
        <v>0</v>
      </c>
    </row>
    <row r="247" spans="1:10" x14ac:dyDescent="0.25">
      <c r="A247">
        <v>20</v>
      </c>
      <c r="B247" t="s">
        <v>117</v>
      </c>
      <c r="C247" t="s">
        <v>118</v>
      </c>
      <c r="D247" t="s">
        <v>19</v>
      </c>
      <c r="E247" t="s">
        <v>19</v>
      </c>
      <c r="F247">
        <v>20188</v>
      </c>
      <c r="G247" t="s">
        <v>262</v>
      </c>
      <c r="H247">
        <v>0</v>
      </c>
      <c r="I247">
        <v>0</v>
      </c>
      <c r="J247">
        <v>0</v>
      </c>
    </row>
    <row r="248" spans="1:10" x14ac:dyDescent="0.25">
      <c r="A248">
        <v>20</v>
      </c>
      <c r="B248" t="s">
        <v>117</v>
      </c>
      <c r="C248" t="s">
        <v>118</v>
      </c>
      <c r="D248" t="s">
        <v>19</v>
      </c>
      <c r="E248" t="s">
        <v>19</v>
      </c>
      <c r="F248">
        <v>20189</v>
      </c>
      <c r="G248" t="s">
        <v>263</v>
      </c>
      <c r="H248">
        <v>0</v>
      </c>
      <c r="I248">
        <v>12.929399999999999</v>
      </c>
      <c r="J248">
        <v>0</v>
      </c>
    </row>
    <row r="249" spans="1:10" x14ac:dyDescent="0.25">
      <c r="A249">
        <v>20</v>
      </c>
      <c r="B249" t="s">
        <v>117</v>
      </c>
      <c r="C249" t="s">
        <v>118</v>
      </c>
      <c r="D249" t="s">
        <v>19</v>
      </c>
      <c r="E249" t="s">
        <v>19</v>
      </c>
      <c r="F249">
        <v>20190</v>
      </c>
      <c r="G249" t="s">
        <v>180</v>
      </c>
      <c r="H249">
        <v>0</v>
      </c>
      <c r="I249">
        <v>21.616900000000001</v>
      </c>
      <c r="J249">
        <v>0</v>
      </c>
    </row>
    <row r="250" spans="1:10" x14ac:dyDescent="0.25">
      <c r="A250">
        <v>20</v>
      </c>
      <c r="B250" t="s">
        <v>117</v>
      </c>
      <c r="C250" t="s">
        <v>118</v>
      </c>
      <c r="D250" t="s">
        <v>19</v>
      </c>
      <c r="E250" t="s">
        <v>19</v>
      </c>
      <c r="F250">
        <v>20191</v>
      </c>
      <c r="G250" t="s">
        <v>264</v>
      </c>
      <c r="H250">
        <v>0</v>
      </c>
      <c r="I250">
        <v>0</v>
      </c>
      <c r="J250">
        <v>0</v>
      </c>
    </row>
    <row r="251" spans="1:10" x14ac:dyDescent="0.25">
      <c r="A251">
        <v>20</v>
      </c>
      <c r="B251" t="s">
        <v>117</v>
      </c>
      <c r="C251" t="s">
        <v>118</v>
      </c>
      <c r="D251" t="s">
        <v>19</v>
      </c>
      <c r="E251" t="s">
        <v>19</v>
      </c>
      <c r="F251">
        <v>20192</v>
      </c>
      <c r="G251" t="s">
        <v>265</v>
      </c>
      <c r="H251">
        <v>0</v>
      </c>
      <c r="I251">
        <v>23.727499999999999</v>
      </c>
      <c r="J251">
        <v>0</v>
      </c>
    </row>
    <row r="252" spans="1:10" x14ac:dyDescent="0.25">
      <c r="A252">
        <v>20</v>
      </c>
      <c r="B252" t="s">
        <v>117</v>
      </c>
      <c r="C252" t="s">
        <v>118</v>
      </c>
      <c r="D252" t="s">
        <v>19</v>
      </c>
      <c r="E252" t="s">
        <v>19</v>
      </c>
      <c r="F252">
        <v>20193</v>
      </c>
      <c r="G252" t="s">
        <v>266</v>
      </c>
      <c r="H252">
        <v>0</v>
      </c>
      <c r="I252">
        <v>14.060600000000001</v>
      </c>
      <c r="J252">
        <v>0</v>
      </c>
    </row>
    <row r="253" spans="1:10" x14ac:dyDescent="0.25">
      <c r="A253">
        <v>20</v>
      </c>
      <c r="B253" t="s">
        <v>117</v>
      </c>
      <c r="C253" t="s">
        <v>118</v>
      </c>
      <c r="D253" t="s">
        <v>19</v>
      </c>
      <c r="E253" t="s">
        <v>19</v>
      </c>
      <c r="F253">
        <v>20194</v>
      </c>
      <c r="G253" t="s">
        <v>267</v>
      </c>
      <c r="H253">
        <v>0</v>
      </c>
      <c r="I253">
        <v>0</v>
      </c>
      <c r="J253">
        <v>0</v>
      </c>
    </row>
    <row r="254" spans="1:10" x14ac:dyDescent="0.25">
      <c r="A254">
        <v>20</v>
      </c>
      <c r="B254" t="s">
        <v>117</v>
      </c>
      <c r="C254" t="s">
        <v>118</v>
      </c>
      <c r="D254" t="s">
        <v>19</v>
      </c>
      <c r="E254" t="s">
        <v>19</v>
      </c>
      <c r="F254">
        <v>20196</v>
      </c>
      <c r="G254" t="s">
        <v>268</v>
      </c>
      <c r="H254">
        <v>0</v>
      </c>
      <c r="I254">
        <v>5.4116</v>
      </c>
      <c r="J254">
        <v>0</v>
      </c>
    </row>
    <row r="255" spans="1:10" x14ac:dyDescent="0.25">
      <c r="A255">
        <v>20</v>
      </c>
      <c r="B255" t="s">
        <v>117</v>
      </c>
      <c r="C255" t="s">
        <v>118</v>
      </c>
      <c r="D255" t="s">
        <v>19</v>
      </c>
      <c r="E255" t="s">
        <v>19</v>
      </c>
      <c r="F255">
        <v>20198</v>
      </c>
      <c r="G255" t="s">
        <v>269</v>
      </c>
      <c r="H255">
        <v>0</v>
      </c>
      <c r="I255">
        <v>31.151299999999999</v>
      </c>
      <c r="J255">
        <v>0</v>
      </c>
    </row>
    <row r="256" spans="1:10" x14ac:dyDescent="0.25">
      <c r="A256">
        <v>20</v>
      </c>
      <c r="B256" t="s">
        <v>117</v>
      </c>
      <c r="C256" t="s">
        <v>118</v>
      </c>
      <c r="D256" t="s">
        <v>19</v>
      </c>
      <c r="E256" t="s">
        <v>19</v>
      </c>
      <c r="F256">
        <v>20201</v>
      </c>
      <c r="G256" t="s">
        <v>270</v>
      </c>
      <c r="H256">
        <v>0</v>
      </c>
      <c r="I256">
        <v>0</v>
      </c>
      <c r="J256">
        <v>0</v>
      </c>
    </row>
    <row r="257" spans="1:10" x14ac:dyDescent="0.25">
      <c r="A257">
        <v>30</v>
      </c>
      <c r="B257" t="s">
        <v>271</v>
      </c>
      <c r="C257" t="s">
        <v>272</v>
      </c>
      <c r="D257" t="s">
        <v>19</v>
      </c>
      <c r="E257" t="s">
        <v>19</v>
      </c>
      <c r="F257">
        <v>30</v>
      </c>
      <c r="G257" t="s">
        <v>273</v>
      </c>
      <c r="H257">
        <v>0</v>
      </c>
      <c r="I257">
        <v>4.4000000000000004</v>
      </c>
      <c r="J257">
        <v>0</v>
      </c>
    </row>
    <row r="258" spans="1:10" x14ac:dyDescent="0.25">
      <c r="A258">
        <v>30</v>
      </c>
      <c r="B258" t="s">
        <v>271</v>
      </c>
      <c r="C258" t="s">
        <v>272</v>
      </c>
      <c r="D258" t="s">
        <v>19</v>
      </c>
      <c r="E258" t="s">
        <v>19</v>
      </c>
      <c r="F258">
        <v>30001</v>
      </c>
      <c r="G258" t="s">
        <v>274</v>
      </c>
      <c r="H258">
        <v>0</v>
      </c>
      <c r="I258">
        <v>1.3402000000000001</v>
      </c>
      <c r="J258">
        <v>0</v>
      </c>
    </row>
    <row r="259" spans="1:10" x14ac:dyDescent="0.25">
      <c r="A259">
        <v>30</v>
      </c>
      <c r="B259" t="s">
        <v>271</v>
      </c>
      <c r="C259" t="s">
        <v>272</v>
      </c>
      <c r="D259" t="s">
        <v>19</v>
      </c>
      <c r="E259" t="s">
        <v>19</v>
      </c>
      <c r="F259">
        <v>30002</v>
      </c>
      <c r="G259" t="s">
        <v>275</v>
      </c>
      <c r="H259">
        <v>0</v>
      </c>
      <c r="I259">
        <v>1.3491</v>
      </c>
      <c r="J259">
        <v>0</v>
      </c>
    </row>
    <row r="260" spans="1:10" x14ac:dyDescent="0.25">
      <c r="A260">
        <v>30</v>
      </c>
      <c r="B260" t="s">
        <v>271</v>
      </c>
      <c r="C260" t="s">
        <v>272</v>
      </c>
      <c r="D260" t="s">
        <v>19</v>
      </c>
      <c r="E260" t="s">
        <v>19</v>
      </c>
      <c r="F260">
        <v>30003</v>
      </c>
      <c r="G260" t="s">
        <v>276</v>
      </c>
      <c r="H260">
        <v>0</v>
      </c>
      <c r="I260">
        <v>1.3923000000000001</v>
      </c>
      <c r="J260">
        <v>0</v>
      </c>
    </row>
    <row r="261" spans="1:10" x14ac:dyDescent="0.25">
      <c r="A261">
        <v>30</v>
      </c>
      <c r="B261" t="s">
        <v>271</v>
      </c>
      <c r="C261" t="s">
        <v>272</v>
      </c>
      <c r="D261" t="s">
        <v>19</v>
      </c>
      <c r="E261" t="s">
        <v>19</v>
      </c>
      <c r="F261">
        <v>30004</v>
      </c>
      <c r="G261" t="s">
        <v>277</v>
      </c>
      <c r="H261">
        <v>0</v>
      </c>
      <c r="I261">
        <v>4.2599</v>
      </c>
      <c r="J261">
        <v>0</v>
      </c>
    </row>
    <row r="262" spans="1:10" x14ac:dyDescent="0.25">
      <c r="A262">
        <v>30</v>
      </c>
      <c r="B262" t="s">
        <v>271</v>
      </c>
      <c r="C262" t="s">
        <v>272</v>
      </c>
      <c r="D262" t="s">
        <v>19</v>
      </c>
      <c r="E262" t="s">
        <v>19</v>
      </c>
      <c r="F262">
        <v>30005</v>
      </c>
      <c r="G262" t="s">
        <v>278</v>
      </c>
      <c r="H262">
        <v>0</v>
      </c>
      <c r="I262">
        <v>1.7863</v>
      </c>
      <c r="J262">
        <v>0</v>
      </c>
    </row>
    <row r="263" spans="1:10" x14ac:dyDescent="0.25">
      <c r="A263">
        <v>30</v>
      </c>
      <c r="B263" t="s">
        <v>271</v>
      </c>
      <c r="C263" t="s">
        <v>272</v>
      </c>
      <c r="D263" t="s">
        <v>19</v>
      </c>
      <c r="E263" t="s">
        <v>19</v>
      </c>
      <c r="F263">
        <v>30006</v>
      </c>
      <c r="G263" t="s">
        <v>279</v>
      </c>
      <c r="H263">
        <v>0</v>
      </c>
      <c r="I263">
        <v>3.5548999999999999</v>
      </c>
      <c r="J263">
        <v>0</v>
      </c>
    </row>
    <row r="264" spans="1:10" x14ac:dyDescent="0.25">
      <c r="A264">
        <v>30</v>
      </c>
      <c r="B264" t="s">
        <v>271</v>
      </c>
      <c r="C264" t="s">
        <v>272</v>
      </c>
      <c r="D264" t="s">
        <v>19</v>
      </c>
      <c r="E264" t="s">
        <v>19</v>
      </c>
      <c r="F264">
        <v>30007</v>
      </c>
      <c r="G264" t="s">
        <v>280</v>
      </c>
      <c r="H264">
        <v>0</v>
      </c>
      <c r="I264">
        <v>0.51770000000000005</v>
      </c>
      <c r="J264">
        <v>0</v>
      </c>
    </row>
    <row r="265" spans="1:10" x14ac:dyDescent="0.25">
      <c r="A265">
        <v>30</v>
      </c>
      <c r="B265" t="s">
        <v>271</v>
      </c>
      <c r="C265" t="s">
        <v>272</v>
      </c>
      <c r="D265" t="s">
        <v>19</v>
      </c>
      <c r="E265" t="s">
        <v>19</v>
      </c>
      <c r="F265">
        <v>30008</v>
      </c>
      <c r="G265" t="s">
        <v>281</v>
      </c>
      <c r="H265">
        <v>0</v>
      </c>
      <c r="I265">
        <v>3.0880999999999998</v>
      </c>
      <c r="J265">
        <v>0</v>
      </c>
    </row>
    <row r="266" spans="1:10" x14ac:dyDescent="0.25">
      <c r="A266">
        <v>30</v>
      </c>
      <c r="B266" t="s">
        <v>271</v>
      </c>
      <c r="C266" t="s">
        <v>272</v>
      </c>
      <c r="D266" t="s">
        <v>19</v>
      </c>
      <c r="E266" t="s">
        <v>19</v>
      </c>
      <c r="F266">
        <v>30009</v>
      </c>
      <c r="G266" t="s">
        <v>282</v>
      </c>
      <c r="H266">
        <v>0</v>
      </c>
      <c r="I266">
        <v>1.0778000000000001</v>
      </c>
      <c r="J266">
        <v>0</v>
      </c>
    </row>
    <row r="267" spans="1:10" x14ac:dyDescent="0.25">
      <c r="A267">
        <v>30</v>
      </c>
      <c r="B267" t="s">
        <v>271</v>
      </c>
      <c r="C267" t="s">
        <v>272</v>
      </c>
      <c r="D267" t="s">
        <v>19</v>
      </c>
      <c r="E267" t="s">
        <v>19</v>
      </c>
      <c r="F267">
        <v>30010</v>
      </c>
      <c r="G267" t="s">
        <v>23</v>
      </c>
      <c r="H267">
        <v>0</v>
      </c>
      <c r="I267">
        <v>1.3402000000000001</v>
      </c>
      <c r="J267">
        <v>0</v>
      </c>
    </row>
    <row r="268" spans="1:10" x14ac:dyDescent="0.25">
      <c r="A268">
        <v>30</v>
      </c>
      <c r="B268" t="s">
        <v>271</v>
      </c>
      <c r="C268" t="s">
        <v>272</v>
      </c>
      <c r="D268" t="s">
        <v>19</v>
      </c>
      <c r="E268" t="s">
        <v>19</v>
      </c>
      <c r="F268">
        <v>30012</v>
      </c>
      <c r="G268" t="s">
        <v>283</v>
      </c>
      <c r="H268">
        <v>0</v>
      </c>
      <c r="I268">
        <v>1.0363</v>
      </c>
      <c r="J268">
        <v>0</v>
      </c>
    </row>
    <row r="269" spans="1:10" x14ac:dyDescent="0.25">
      <c r="A269">
        <v>30</v>
      </c>
      <c r="B269" t="s">
        <v>271</v>
      </c>
      <c r="C269" t="s">
        <v>272</v>
      </c>
      <c r="D269" t="s">
        <v>19</v>
      </c>
      <c r="E269" t="s">
        <v>19</v>
      </c>
      <c r="F269">
        <v>30013</v>
      </c>
      <c r="G269" t="s">
        <v>284</v>
      </c>
      <c r="H269">
        <v>0</v>
      </c>
      <c r="I269">
        <v>1.6707000000000001</v>
      </c>
      <c r="J269">
        <v>0</v>
      </c>
    </row>
    <row r="270" spans="1:10" x14ac:dyDescent="0.25">
      <c r="A270">
        <v>30</v>
      </c>
      <c r="B270" t="s">
        <v>271</v>
      </c>
      <c r="C270" t="s">
        <v>272</v>
      </c>
      <c r="D270" t="s">
        <v>19</v>
      </c>
      <c r="E270" t="s">
        <v>19</v>
      </c>
      <c r="F270">
        <v>30015</v>
      </c>
      <c r="G270" t="s">
        <v>285</v>
      </c>
      <c r="H270">
        <v>0</v>
      </c>
      <c r="I270">
        <v>1.44</v>
      </c>
      <c r="J270">
        <v>0</v>
      </c>
    </row>
    <row r="271" spans="1:10" x14ac:dyDescent="0.25">
      <c r="A271">
        <v>30</v>
      </c>
      <c r="B271" t="s">
        <v>271</v>
      </c>
      <c r="C271" t="s">
        <v>272</v>
      </c>
      <c r="D271" t="s">
        <v>19</v>
      </c>
      <c r="E271" t="s">
        <v>19</v>
      </c>
      <c r="F271">
        <v>30016</v>
      </c>
      <c r="G271" t="s">
        <v>286</v>
      </c>
      <c r="H271">
        <v>0</v>
      </c>
      <c r="I271">
        <v>3.1781999999999999</v>
      </c>
      <c r="J271">
        <v>0</v>
      </c>
    </row>
    <row r="272" spans="1:10" x14ac:dyDescent="0.25">
      <c r="A272">
        <v>30</v>
      </c>
      <c r="B272" t="s">
        <v>271</v>
      </c>
      <c r="C272" t="s">
        <v>272</v>
      </c>
      <c r="D272" t="s">
        <v>19</v>
      </c>
      <c r="E272" t="s">
        <v>19</v>
      </c>
      <c r="F272">
        <v>30017</v>
      </c>
      <c r="G272" t="s">
        <v>287</v>
      </c>
      <c r="H272">
        <v>0</v>
      </c>
      <c r="I272">
        <v>1.4254</v>
      </c>
      <c r="J272">
        <v>0</v>
      </c>
    </row>
    <row r="273" spans="1:10" x14ac:dyDescent="0.25">
      <c r="A273">
        <v>30</v>
      </c>
      <c r="B273" t="s">
        <v>271</v>
      </c>
      <c r="C273" t="s">
        <v>272</v>
      </c>
      <c r="D273" t="s">
        <v>19</v>
      </c>
      <c r="E273" t="s">
        <v>19</v>
      </c>
      <c r="F273">
        <v>30018</v>
      </c>
      <c r="G273" t="s">
        <v>288</v>
      </c>
      <c r="H273">
        <v>0</v>
      </c>
      <c r="I273">
        <v>1.9961</v>
      </c>
      <c r="J273">
        <v>0</v>
      </c>
    </row>
    <row r="274" spans="1:10" x14ac:dyDescent="0.25">
      <c r="A274">
        <v>30</v>
      </c>
      <c r="B274" t="s">
        <v>271</v>
      </c>
      <c r="C274" t="s">
        <v>272</v>
      </c>
      <c r="D274" t="s">
        <v>19</v>
      </c>
      <c r="E274" t="s">
        <v>19</v>
      </c>
      <c r="F274">
        <v>30020</v>
      </c>
      <c r="G274" t="s">
        <v>289</v>
      </c>
      <c r="H274">
        <v>0</v>
      </c>
      <c r="I274">
        <v>2.4403999999999999</v>
      </c>
      <c r="J274">
        <v>0</v>
      </c>
    </row>
    <row r="275" spans="1:10" x14ac:dyDescent="0.25">
      <c r="A275">
        <v>30</v>
      </c>
      <c r="B275" t="s">
        <v>271</v>
      </c>
      <c r="C275" t="s">
        <v>272</v>
      </c>
      <c r="D275" t="s">
        <v>19</v>
      </c>
      <c r="E275" t="s">
        <v>19</v>
      </c>
      <c r="F275">
        <v>30021</v>
      </c>
      <c r="G275" t="s">
        <v>290</v>
      </c>
      <c r="H275">
        <v>0</v>
      </c>
      <c r="I275">
        <v>0.75</v>
      </c>
      <c r="J275">
        <v>0</v>
      </c>
    </row>
    <row r="276" spans="1:10" x14ac:dyDescent="0.25">
      <c r="A276">
        <v>30</v>
      </c>
      <c r="B276" t="s">
        <v>271</v>
      </c>
      <c r="C276" t="s">
        <v>272</v>
      </c>
      <c r="D276" t="s">
        <v>19</v>
      </c>
      <c r="E276" t="s">
        <v>19</v>
      </c>
      <c r="F276">
        <v>30024</v>
      </c>
      <c r="G276" t="s">
        <v>291</v>
      </c>
      <c r="H276">
        <v>0</v>
      </c>
      <c r="I276">
        <v>1.2474000000000001</v>
      </c>
      <c r="J276">
        <v>0</v>
      </c>
    </row>
    <row r="277" spans="1:10" x14ac:dyDescent="0.25">
      <c r="A277">
        <v>30</v>
      </c>
      <c r="B277" t="s">
        <v>271</v>
      </c>
      <c r="C277" t="s">
        <v>272</v>
      </c>
      <c r="D277" t="s">
        <v>19</v>
      </c>
      <c r="E277" t="s">
        <v>19</v>
      </c>
      <c r="F277">
        <v>30031</v>
      </c>
      <c r="G277" t="s">
        <v>292</v>
      </c>
      <c r="H277">
        <v>0</v>
      </c>
      <c r="I277">
        <v>3.5956000000000001</v>
      </c>
      <c r="J277">
        <v>0</v>
      </c>
    </row>
    <row r="278" spans="1:10" x14ac:dyDescent="0.25">
      <c r="A278">
        <v>30</v>
      </c>
      <c r="B278" t="s">
        <v>271</v>
      </c>
      <c r="C278" t="s">
        <v>272</v>
      </c>
      <c r="D278" t="s">
        <v>19</v>
      </c>
      <c r="E278" t="s">
        <v>19</v>
      </c>
      <c r="F278">
        <v>30033</v>
      </c>
      <c r="G278" t="s">
        <v>293</v>
      </c>
      <c r="H278">
        <v>0</v>
      </c>
      <c r="I278">
        <v>0</v>
      </c>
      <c r="J278">
        <v>0</v>
      </c>
    </row>
    <row r="279" spans="1:10" x14ac:dyDescent="0.25">
      <c r="A279">
        <v>30</v>
      </c>
      <c r="B279" t="s">
        <v>271</v>
      </c>
      <c r="C279" t="s">
        <v>272</v>
      </c>
      <c r="D279" t="s">
        <v>19</v>
      </c>
      <c r="E279" t="s">
        <v>19</v>
      </c>
      <c r="F279">
        <v>30034</v>
      </c>
      <c r="G279" t="s">
        <v>294</v>
      </c>
      <c r="H279">
        <v>0</v>
      </c>
      <c r="I279">
        <v>1.7996000000000001</v>
      </c>
      <c r="J279">
        <v>0</v>
      </c>
    </row>
    <row r="280" spans="1:10" x14ac:dyDescent="0.25">
      <c r="A280">
        <v>30</v>
      </c>
      <c r="B280" t="s">
        <v>271</v>
      </c>
      <c r="C280" t="s">
        <v>272</v>
      </c>
      <c r="D280" t="s">
        <v>19</v>
      </c>
      <c r="E280" t="s">
        <v>19</v>
      </c>
      <c r="F280">
        <v>30035</v>
      </c>
      <c r="G280" t="s">
        <v>295</v>
      </c>
      <c r="H280">
        <v>0</v>
      </c>
      <c r="I280">
        <v>1.1247</v>
      </c>
      <c r="J280">
        <v>0</v>
      </c>
    </row>
    <row r="281" spans="1:10" x14ac:dyDescent="0.25">
      <c r="A281">
        <v>30</v>
      </c>
      <c r="B281" t="s">
        <v>271</v>
      </c>
      <c r="C281" t="s">
        <v>272</v>
      </c>
      <c r="D281" t="s">
        <v>19</v>
      </c>
      <c r="E281" t="s">
        <v>19</v>
      </c>
      <c r="F281">
        <v>30036</v>
      </c>
      <c r="G281" t="s">
        <v>296</v>
      </c>
      <c r="H281">
        <v>0</v>
      </c>
      <c r="I281">
        <v>2.1295000000000002</v>
      </c>
      <c r="J281">
        <v>0</v>
      </c>
    </row>
    <row r="282" spans="1:10" x14ac:dyDescent="0.25">
      <c r="A282">
        <v>30</v>
      </c>
      <c r="B282" t="s">
        <v>271</v>
      </c>
      <c r="C282" t="s">
        <v>272</v>
      </c>
      <c r="D282" t="s">
        <v>19</v>
      </c>
      <c r="E282" t="s">
        <v>19</v>
      </c>
      <c r="F282">
        <v>30037</v>
      </c>
      <c r="G282" t="s">
        <v>297</v>
      </c>
      <c r="H282">
        <v>0</v>
      </c>
      <c r="I282">
        <v>7.4398</v>
      </c>
      <c r="J282">
        <v>0</v>
      </c>
    </row>
    <row r="283" spans="1:10" x14ac:dyDescent="0.25">
      <c r="A283">
        <v>30</v>
      </c>
      <c r="B283" t="s">
        <v>271</v>
      </c>
      <c r="C283" t="s">
        <v>272</v>
      </c>
      <c r="D283" t="s">
        <v>19</v>
      </c>
      <c r="E283" t="s">
        <v>19</v>
      </c>
      <c r="F283">
        <v>30040</v>
      </c>
      <c r="G283" t="s">
        <v>298</v>
      </c>
      <c r="H283">
        <v>0</v>
      </c>
      <c r="I283">
        <v>0</v>
      </c>
      <c r="J283">
        <v>0</v>
      </c>
    </row>
    <row r="284" spans="1:10" x14ac:dyDescent="0.25">
      <c r="A284">
        <v>30</v>
      </c>
      <c r="B284" t="s">
        <v>271</v>
      </c>
      <c r="C284" t="s">
        <v>272</v>
      </c>
      <c r="D284" t="s">
        <v>19</v>
      </c>
      <c r="E284" t="s">
        <v>19</v>
      </c>
      <c r="F284">
        <v>30042</v>
      </c>
      <c r="G284" t="s">
        <v>299</v>
      </c>
      <c r="H284">
        <v>0</v>
      </c>
      <c r="I284">
        <v>3.0156999999999998</v>
      </c>
      <c r="J284">
        <v>0</v>
      </c>
    </row>
    <row r="285" spans="1:10" x14ac:dyDescent="0.25">
      <c r="A285">
        <v>30</v>
      </c>
      <c r="B285" t="s">
        <v>271</v>
      </c>
      <c r="C285" t="s">
        <v>272</v>
      </c>
      <c r="D285" t="s">
        <v>19</v>
      </c>
      <c r="E285" t="s">
        <v>19</v>
      </c>
      <c r="F285">
        <v>30048</v>
      </c>
      <c r="G285" t="s">
        <v>300</v>
      </c>
      <c r="H285">
        <v>0</v>
      </c>
      <c r="I285">
        <v>3.5</v>
      </c>
      <c r="J285">
        <v>0</v>
      </c>
    </row>
    <row r="286" spans="1:10" x14ac:dyDescent="0.25">
      <c r="A286">
        <v>30</v>
      </c>
      <c r="B286" t="s">
        <v>271</v>
      </c>
      <c r="C286" t="s">
        <v>272</v>
      </c>
      <c r="D286" t="s">
        <v>19</v>
      </c>
      <c r="E286" t="s">
        <v>19</v>
      </c>
      <c r="F286">
        <v>30057</v>
      </c>
      <c r="G286" t="s">
        <v>301</v>
      </c>
      <c r="H286">
        <v>0</v>
      </c>
      <c r="I286">
        <v>0</v>
      </c>
      <c r="J286">
        <v>0</v>
      </c>
    </row>
    <row r="287" spans="1:10" x14ac:dyDescent="0.25">
      <c r="A287">
        <v>30</v>
      </c>
      <c r="B287" t="s">
        <v>271</v>
      </c>
      <c r="C287" t="s">
        <v>272</v>
      </c>
      <c r="D287" t="s">
        <v>19</v>
      </c>
      <c r="E287" t="s">
        <v>19</v>
      </c>
      <c r="F287">
        <v>30060</v>
      </c>
      <c r="G287" t="s">
        <v>302</v>
      </c>
      <c r="H287">
        <v>0</v>
      </c>
      <c r="I287">
        <v>2.1556000000000002</v>
      </c>
      <c r="J287">
        <v>0</v>
      </c>
    </row>
    <row r="288" spans="1:10" x14ac:dyDescent="0.25">
      <c r="A288">
        <v>30</v>
      </c>
      <c r="B288" t="s">
        <v>271</v>
      </c>
      <c r="C288" t="s">
        <v>272</v>
      </c>
      <c r="D288" t="s">
        <v>19</v>
      </c>
      <c r="E288" t="s">
        <v>19</v>
      </c>
      <c r="F288">
        <v>30064</v>
      </c>
      <c r="G288" t="s">
        <v>303</v>
      </c>
      <c r="H288">
        <v>0</v>
      </c>
      <c r="I288">
        <v>0</v>
      </c>
      <c r="J288">
        <v>0</v>
      </c>
    </row>
    <row r="289" spans="1:10" x14ac:dyDescent="0.25">
      <c r="A289">
        <v>30</v>
      </c>
      <c r="B289" t="s">
        <v>271</v>
      </c>
      <c r="C289" t="s">
        <v>272</v>
      </c>
      <c r="D289" t="s">
        <v>19</v>
      </c>
      <c r="E289" t="s">
        <v>19</v>
      </c>
      <c r="F289">
        <v>30068</v>
      </c>
      <c r="G289" t="s">
        <v>304</v>
      </c>
      <c r="H289">
        <v>0</v>
      </c>
      <c r="I289">
        <v>0.86</v>
      </c>
      <c r="J289">
        <v>0</v>
      </c>
    </row>
    <row r="290" spans="1:10" x14ac:dyDescent="0.25">
      <c r="A290">
        <v>30</v>
      </c>
      <c r="B290" t="s">
        <v>271</v>
      </c>
      <c r="C290" t="s">
        <v>272</v>
      </c>
      <c r="D290" t="s">
        <v>19</v>
      </c>
      <c r="E290" t="s">
        <v>19</v>
      </c>
      <c r="F290">
        <v>30069</v>
      </c>
      <c r="G290" t="s">
        <v>305</v>
      </c>
      <c r="H290">
        <v>0</v>
      </c>
      <c r="I290">
        <v>1.6673</v>
      </c>
      <c r="J290">
        <v>0</v>
      </c>
    </row>
    <row r="291" spans="1:10" x14ac:dyDescent="0.25">
      <c r="A291">
        <v>30</v>
      </c>
      <c r="B291" t="s">
        <v>271</v>
      </c>
      <c r="C291" t="s">
        <v>272</v>
      </c>
      <c r="D291" t="s">
        <v>19</v>
      </c>
      <c r="E291" t="s">
        <v>19</v>
      </c>
      <c r="F291">
        <v>30071</v>
      </c>
      <c r="G291" t="s">
        <v>306</v>
      </c>
      <c r="H291">
        <v>0</v>
      </c>
      <c r="I291">
        <v>0</v>
      </c>
      <c r="J291">
        <v>0</v>
      </c>
    </row>
    <row r="292" spans="1:10" x14ac:dyDescent="0.25">
      <c r="A292">
        <v>30</v>
      </c>
      <c r="B292" t="s">
        <v>271</v>
      </c>
      <c r="C292" t="s">
        <v>272</v>
      </c>
      <c r="D292" t="s">
        <v>19</v>
      </c>
      <c r="E292" t="s">
        <v>19</v>
      </c>
      <c r="F292">
        <v>30072</v>
      </c>
      <c r="G292" t="s">
        <v>307</v>
      </c>
      <c r="H292">
        <v>0</v>
      </c>
      <c r="I292">
        <v>17.618099999999998</v>
      </c>
      <c r="J292">
        <v>0</v>
      </c>
    </row>
    <row r="293" spans="1:10" x14ac:dyDescent="0.25">
      <c r="A293">
        <v>30</v>
      </c>
      <c r="B293" t="s">
        <v>271</v>
      </c>
      <c r="C293" t="s">
        <v>272</v>
      </c>
      <c r="D293" t="s">
        <v>19</v>
      </c>
      <c r="E293" t="s">
        <v>19</v>
      </c>
      <c r="F293">
        <v>30073</v>
      </c>
      <c r="G293" t="s">
        <v>308</v>
      </c>
      <c r="H293">
        <v>0</v>
      </c>
      <c r="I293">
        <v>5.9311999999999996</v>
      </c>
      <c r="J293">
        <v>0</v>
      </c>
    </row>
    <row r="294" spans="1:10" x14ac:dyDescent="0.25">
      <c r="A294">
        <v>30</v>
      </c>
      <c r="B294" t="s">
        <v>271</v>
      </c>
      <c r="C294" t="s">
        <v>272</v>
      </c>
      <c r="D294" t="s">
        <v>19</v>
      </c>
      <c r="E294" t="s">
        <v>19</v>
      </c>
      <c r="F294">
        <v>30074</v>
      </c>
      <c r="G294" t="s">
        <v>309</v>
      </c>
      <c r="H294">
        <v>0</v>
      </c>
      <c r="I294">
        <v>1.2475000000000001</v>
      </c>
      <c r="J294">
        <v>0</v>
      </c>
    </row>
    <row r="295" spans="1:10" x14ac:dyDescent="0.25">
      <c r="A295">
        <v>30</v>
      </c>
      <c r="B295" t="s">
        <v>271</v>
      </c>
      <c r="C295" t="s">
        <v>272</v>
      </c>
      <c r="D295" t="s">
        <v>19</v>
      </c>
      <c r="E295" t="s">
        <v>19</v>
      </c>
      <c r="F295">
        <v>30075</v>
      </c>
      <c r="G295" t="s">
        <v>310</v>
      </c>
      <c r="H295">
        <v>0</v>
      </c>
      <c r="I295">
        <v>16.283100000000001</v>
      </c>
      <c r="J295">
        <v>0</v>
      </c>
    </row>
    <row r="296" spans="1:10" x14ac:dyDescent="0.25">
      <c r="A296">
        <v>30</v>
      </c>
      <c r="B296" t="s">
        <v>271</v>
      </c>
      <c r="C296" t="s">
        <v>272</v>
      </c>
      <c r="D296" t="s">
        <v>19</v>
      </c>
      <c r="E296" t="s">
        <v>19</v>
      </c>
      <c r="F296">
        <v>30076</v>
      </c>
      <c r="G296" t="s">
        <v>311</v>
      </c>
      <c r="H296">
        <v>0</v>
      </c>
      <c r="I296">
        <v>2.1825000000000001</v>
      </c>
      <c r="J296">
        <v>0</v>
      </c>
    </row>
    <row r="297" spans="1:10" x14ac:dyDescent="0.25">
      <c r="A297">
        <v>40</v>
      </c>
      <c r="B297" t="s">
        <v>312</v>
      </c>
      <c r="C297" t="s">
        <v>313</v>
      </c>
      <c r="D297" t="s">
        <v>19</v>
      </c>
      <c r="E297" t="s">
        <v>19</v>
      </c>
      <c r="F297">
        <v>40003</v>
      </c>
      <c r="G297" t="s">
        <v>15</v>
      </c>
      <c r="H297">
        <v>0</v>
      </c>
      <c r="I297">
        <v>0</v>
      </c>
      <c r="J29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9"/>
  <sheetViews>
    <sheetView topLeftCell="A193" workbookViewId="0">
      <selection activeCell="A193" sqref="A193"/>
    </sheetView>
  </sheetViews>
  <sheetFormatPr baseColWidth="10" defaultRowHeight="15" x14ac:dyDescent="0.25"/>
  <cols>
    <col min="7" max="7" width="45.140625" bestFit="1" customWidth="1"/>
  </cols>
  <sheetData>
    <row r="1" spans="1:18" x14ac:dyDescent="0.25">
      <c r="A1" t="s">
        <v>314</v>
      </c>
      <c r="B1" t="s">
        <v>324</v>
      </c>
      <c r="C1" t="s">
        <v>325</v>
      </c>
      <c r="D1" t="s">
        <v>314</v>
      </c>
      <c r="E1" t="s">
        <v>5</v>
      </c>
      <c r="F1" t="s">
        <v>326</v>
      </c>
      <c r="G1" t="s">
        <v>327</v>
      </c>
      <c r="H1" t="s">
        <v>328</v>
      </c>
      <c r="I1" t="s">
        <v>329</v>
      </c>
      <c r="J1" t="s">
        <v>330</v>
      </c>
      <c r="K1" t="s">
        <v>331</v>
      </c>
      <c r="L1" t="s">
        <v>337</v>
      </c>
      <c r="M1" t="s">
        <v>338</v>
      </c>
      <c r="N1" t="s">
        <v>339</v>
      </c>
      <c r="O1" t="s">
        <v>340</v>
      </c>
      <c r="P1" t="s">
        <v>341</v>
      </c>
      <c r="Q1" t="s">
        <v>342</v>
      </c>
      <c r="R1" t="s">
        <v>315</v>
      </c>
    </row>
    <row r="2" spans="1:18" x14ac:dyDescent="0.25">
      <c r="A2" s="1">
        <v>42094</v>
      </c>
      <c r="B2">
        <v>3</v>
      </c>
      <c r="C2">
        <v>129492</v>
      </c>
      <c r="D2" s="1">
        <v>42094</v>
      </c>
      <c r="E2">
        <v>10009</v>
      </c>
      <c r="F2" t="s">
        <v>332</v>
      </c>
      <c r="G2" t="s">
        <v>333</v>
      </c>
      <c r="H2" t="s">
        <v>334</v>
      </c>
      <c r="I2">
        <v>422</v>
      </c>
      <c r="J2">
        <v>4.4744999999999999</v>
      </c>
      <c r="K2">
        <v>422</v>
      </c>
      <c r="L2">
        <v>1888.239</v>
      </c>
      <c r="M2">
        <v>4.4744999999999999</v>
      </c>
      <c r="N2">
        <v>0</v>
      </c>
      <c r="O2">
        <v>0</v>
      </c>
      <c r="P2">
        <v>4.4744999999999999</v>
      </c>
      <c r="Q2">
        <v>4.4744999999999999</v>
      </c>
      <c r="R2">
        <v>1</v>
      </c>
    </row>
    <row r="3" spans="1:18" x14ac:dyDescent="0.25">
      <c r="A3" s="1">
        <v>42217</v>
      </c>
      <c r="B3">
        <v>169</v>
      </c>
      <c r="C3">
        <v>131115</v>
      </c>
      <c r="D3" s="1">
        <v>42217</v>
      </c>
      <c r="E3">
        <v>10009</v>
      </c>
      <c r="F3" t="s">
        <v>335</v>
      </c>
      <c r="G3" t="s">
        <v>336</v>
      </c>
      <c r="H3" t="s">
        <v>334</v>
      </c>
      <c r="I3">
        <v>1200</v>
      </c>
      <c r="J3">
        <v>4.4744000000000002</v>
      </c>
      <c r="K3">
        <v>1220</v>
      </c>
      <c r="L3">
        <v>11479.44</v>
      </c>
      <c r="M3">
        <v>9.4093999999999998</v>
      </c>
      <c r="N3">
        <v>0</v>
      </c>
      <c r="O3">
        <v>0</v>
      </c>
      <c r="P3">
        <v>4.4744000000000002</v>
      </c>
      <c r="Q3">
        <v>9.4093999999999998</v>
      </c>
      <c r="R3">
        <v>1</v>
      </c>
    </row>
    <row r="4" spans="1:18" x14ac:dyDescent="0.25">
      <c r="A4" s="1">
        <v>42308</v>
      </c>
      <c r="B4">
        <v>315</v>
      </c>
      <c r="C4">
        <v>134577</v>
      </c>
      <c r="D4" s="1">
        <v>42308</v>
      </c>
      <c r="E4">
        <v>10009</v>
      </c>
      <c r="F4" t="s">
        <v>343</v>
      </c>
      <c r="G4" t="s">
        <v>344</v>
      </c>
      <c r="H4" t="s">
        <v>334</v>
      </c>
      <c r="I4">
        <v>1920</v>
      </c>
      <c r="J4">
        <v>4.5198999999999998</v>
      </c>
      <c r="K4">
        <v>1920</v>
      </c>
      <c r="L4">
        <v>8678.2080000000005</v>
      </c>
      <c r="M4">
        <v>4.5198999999999998</v>
      </c>
      <c r="N4">
        <v>0</v>
      </c>
      <c r="O4">
        <v>0</v>
      </c>
      <c r="P4">
        <v>4.5198999999999998</v>
      </c>
      <c r="Q4">
        <v>4.5198999999999998</v>
      </c>
      <c r="R4">
        <v>1</v>
      </c>
    </row>
    <row r="5" spans="1:18" x14ac:dyDescent="0.25">
      <c r="A5" s="1">
        <v>42292</v>
      </c>
      <c r="B5">
        <v>367</v>
      </c>
      <c r="C5">
        <v>134629</v>
      </c>
      <c r="D5" s="1">
        <v>42292</v>
      </c>
      <c r="E5">
        <v>10009</v>
      </c>
      <c r="F5" t="s">
        <v>345</v>
      </c>
      <c r="G5" t="s">
        <v>346</v>
      </c>
      <c r="H5" t="s">
        <v>334</v>
      </c>
      <c r="I5">
        <v>720</v>
      </c>
      <c r="J5">
        <v>4.6745000000000001</v>
      </c>
      <c r="K5">
        <v>845</v>
      </c>
      <c r="L5">
        <v>4148.3360000000002</v>
      </c>
      <c r="M5">
        <v>4.9093</v>
      </c>
      <c r="N5">
        <v>0</v>
      </c>
      <c r="O5">
        <v>0</v>
      </c>
      <c r="P5">
        <v>4.6745000000000001</v>
      </c>
      <c r="Q5">
        <v>4.9093</v>
      </c>
      <c r="R5">
        <v>1</v>
      </c>
    </row>
    <row r="6" spans="1:18" x14ac:dyDescent="0.25">
      <c r="A6" s="1">
        <v>42231</v>
      </c>
      <c r="B6">
        <v>467</v>
      </c>
      <c r="C6">
        <v>134729</v>
      </c>
      <c r="D6" s="1">
        <v>42231</v>
      </c>
      <c r="E6">
        <v>10009</v>
      </c>
      <c r="F6" t="s">
        <v>347</v>
      </c>
      <c r="G6" t="s">
        <v>348</v>
      </c>
      <c r="H6" t="s">
        <v>334</v>
      </c>
      <c r="I6">
        <v>1200</v>
      </c>
      <c r="J6">
        <v>4.5677000000000003</v>
      </c>
      <c r="K6">
        <v>2420</v>
      </c>
      <c r="L6">
        <v>15152.88</v>
      </c>
      <c r="M6">
        <v>6.2614999999999998</v>
      </c>
      <c r="N6">
        <v>0</v>
      </c>
      <c r="O6">
        <v>0</v>
      </c>
      <c r="P6">
        <v>4.5677000000000003</v>
      </c>
      <c r="Q6">
        <v>6.2614999999999998</v>
      </c>
      <c r="R6">
        <v>1</v>
      </c>
    </row>
    <row r="7" spans="1:18" x14ac:dyDescent="0.25">
      <c r="A7" s="1">
        <v>42216</v>
      </c>
      <c r="B7">
        <v>499</v>
      </c>
      <c r="C7">
        <v>134761</v>
      </c>
      <c r="D7" s="1">
        <v>42216</v>
      </c>
      <c r="E7">
        <v>10009</v>
      </c>
      <c r="F7" t="s">
        <v>349</v>
      </c>
      <c r="G7" t="s">
        <v>350</v>
      </c>
      <c r="H7" t="s">
        <v>351</v>
      </c>
      <c r="I7">
        <v>1200</v>
      </c>
      <c r="J7">
        <v>4.7119999999999997</v>
      </c>
      <c r="K7">
        <v>-676</v>
      </c>
      <c r="L7">
        <v>5654.4</v>
      </c>
      <c r="M7">
        <v>3.4904000000000002</v>
      </c>
      <c r="N7">
        <v>1200</v>
      </c>
      <c r="O7">
        <v>1620</v>
      </c>
      <c r="P7">
        <v>4.7119999999999997</v>
      </c>
      <c r="Q7">
        <v>3.4904000000000002</v>
      </c>
      <c r="R7">
        <v>1</v>
      </c>
    </row>
    <row r="8" spans="1:18" x14ac:dyDescent="0.25">
      <c r="A8" s="1">
        <v>42227</v>
      </c>
      <c r="B8">
        <v>867</v>
      </c>
      <c r="C8">
        <v>135129</v>
      </c>
      <c r="D8" s="1">
        <v>42227</v>
      </c>
      <c r="E8">
        <v>10009</v>
      </c>
      <c r="F8" t="s">
        <v>352</v>
      </c>
      <c r="G8" t="s">
        <v>353</v>
      </c>
      <c r="H8" t="s">
        <v>334</v>
      </c>
      <c r="I8">
        <v>200</v>
      </c>
      <c r="J8">
        <v>3.7505000000000002</v>
      </c>
      <c r="K8">
        <v>1420</v>
      </c>
      <c r="L8">
        <v>11257.16</v>
      </c>
      <c r="M8">
        <v>7.9276</v>
      </c>
      <c r="N8">
        <v>0</v>
      </c>
      <c r="O8">
        <v>0</v>
      </c>
      <c r="P8">
        <v>3.7505000000000002</v>
      </c>
      <c r="Q8">
        <v>7.9276</v>
      </c>
      <c r="R8">
        <v>1</v>
      </c>
    </row>
    <row r="9" spans="1:18" x14ac:dyDescent="0.25">
      <c r="A9" s="1">
        <v>42226</v>
      </c>
      <c r="B9">
        <v>876</v>
      </c>
      <c r="C9">
        <v>135138</v>
      </c>
      <c r="D9" s="1">
        <v>42226</v>
      </c>
      <c r="E9">
        <v>10009</v>
      </c>
      <c r="F9" t="s">
        <v>354</v>
      </c>
      <c r="G9" t="s">
        <v>355</v>
      </c>
      <c r="H9" t="s">
        <v>334</v>
      </c>
      <c r="I9">
        <v>200</v>
      </c>
      <c r="J9">
        <v>3.7505000000000002</v>
      </c>
      <c r="K9">
        <v>1420</v>
      </c>
      <c r="L9">
        <v>12229.54</v>
      </c>
      <c r="M9">
        <v>8.6123999999999992</v>
      </c>
      <c r="N9">
        <v>0</v>
      </c>
      <c r="O9">
        <v>0</v>
      </c>
      <c r="P9">
        <v>3.7505000000000002</v>
      </c>
      <c r="Q9">
        <v>8.6123999999999992</v>
      </c>
      <c r="R9">
        <v>1</v>
      </c>
    </row>
    <row r="10" spans="1:18" x14ac:dyDescent="0.25">
      <c r="A10" s="1">
        <v>42194</v>
      </c>
      <c r="B10">
        <v>909</v>
      </c>
      <c r="C10">
        <v>135171</v>
      </c>
      <c r="D10" s="1">
        <v>42194</v>
      </c>
      <c r="E10">
        <v>10009</v>
      </c>
      <c r="F10" t="s">
        <v>356</v>
      </c>
      <c r="G10" t="s">
        <v>357</v>
      </c>
      <c r="H10" t="s">
        <v>334</v>
      </c>
      <c r="I10">
        <v>20</v>
      </c>
      <c r="J10">
        <v>3.7866</v>
      </c>
      <c r="K10">
        <v>-1227</v>
      </c>
      <c r="L10">
        <v>75.731999999999999</v>
      </c>
      <c r="M10">
        <v>0.18029999999999999</v>
      </c>
      <c r="N10">
        <v>20</v>
      </c>
      <c r="O10">
        <v>420</v>
      </c>
      <c r="P10">
        <v>3.7866</v>
      </c>
      <c r="Q10">
        <v>0.18029999999999999</v>
      </c>
      <c r="R10">
        <v>1</v>
      </c>
    </row>
    <row r="11" spans="1:18" x14ac:dyDescent="0.25">
      <c r="A11" s="1">
        <v>42187</v>
      </c>
      <c r="B11">
        <v>933</v>
      </c>
      <c r="C11">
        <v>135195</v>
      </c>
      <c r="D11" s="1">
        <v>42187</v>
      </c>
      <c r="E11">
        <v>10009</v>
      </c>
      <c r="F11" t="s">
        <v>358</v>
      </c>
      <c r="G11" t="s">
        <v>359</v>
      </c>
      <c r="H11" t="s">
        <v>334</v>
      </c>
      <c r="I11">
        <v>200</v>
      </c>
      <c r="J11">
        <v>3.7866</v>
      </c>
      <c r="K11">
        <v>-1047</v>
      </c>
      <c r="L11">
        <v>757.32</v>
      </c>
      <c r="M11">
        <v>3.7866</v>
      </c>
      <c r="N11">
        <v>200</v>
      </c>
      <c r="O11">
        <v>200</v>
      </c>
      <c r="P11">
        <v>3.7866</v>
      </c>
      <c r="Q11">
        <v>3.7866</v>
      </c>
      <c r="R11">
        <v>1</v>
      </c>
    </row>
    <row r="12" spans="1:18" x14ac:dyDescent="0.25">
      <c r="A12" s="1">
        <v>42187</v>
      </c>
      <c r="B12">
        <v>939</v>
      </c>
      <c r="C12">
        <v>135201</v>
      </c>
      <c r="D12" s="1">
        <v>42187</v>
      </c>
      <c r="E12">
        <v>10009</v>
      </c>
      <c r="F12" t="s">
        <v>360</v>
      </c>
      <c r="G12" t="s">
        <v>361</v>
      </c>
      <c r="H12" t="s">
        <v>334</v>
      </c>
      <c r="I12">
        <v>200</v>
      </c>
      <c r="J12">
        <v>3.7866</v>
      </c>
      <c r="K12">
        <v>-847</v>
      </c>
      <c r="L12">
        <v>1514.64</v>
      </c>
      <c r="M12">
        <v>3.7866</v>
      </c>
      <c r="N12">
        <v>200</v>
      </c>
      <c r="O12">
        <v>400</v>
      </c>
      <c r="P12">
        <v>3.7866</v>
      </c>
      <c r="Q12">
        <v>3.7866</v>
      </c>
      <c r="R12">
        <v>1</v>
      </c>
    </row>
    <row r="13" spans="1:18" x14ac:dyDescent="0.25">
      <c r="A13" s="1">
        <v>42110</v>
      </c>
      <c r="B13">
        <v>965</v>
      </c>
      <c r="C13">
        <v>135227</v>
      </c>
      <c r="D13" s="1">
        <v>42110</v>
      </c>
      <c r="E13">
        <v>10009</v>
      </c>
      <c r="F13" t="s">
        <v>362</v>
      </c>
      <c r="G13" t="s">
        <v>363</v>
      </c>
      <c r="H13" t="s">
        <v>334</v>
      </c>
      <c r="I13">
        <v>200</v>
      </c>
      <c r="J13">
        <v>3.7448999999999999</v>
      </c>
      <c r="K13">
        <v>213</v>
      </c>
      <c r="L13">
        <v>807.14850000000001</v>
      </c>
      <c r="M13">
        <v>3.7894000000000001</v>
      </c>
      <c r="N13">
        <v>0</v>
      </c>
      <c r="O13">
        <v>0</v>
      </c>
      <c r="P13">
        <v>3.7448999999999999</v>
      </c>
      <c r="Q13">
        <v>3.7894000000000001</v>
      </c>
      <c r="R13">
        <v>1</v>
      </c>
    </row>
    <row r="14" spans="1:18" x14ac:dyDescent="0.25">
      <c r="A14" s="1">
        <v>42110</v>
      </c>
      <c r="B14">
        <v>966</v>
      </c>
      <c r="C14">
        <v>135228</v>
      </c>
      <c r="D14" s="1">
        <v>42110</v>
      </c>
      <c r="E14">
        <v>10009</v>
      </c>
      <c r="F14" t="s">
        <v>364</v>
      </c>
      <c r="G14" t="s">
        <v>365</v>
      </c>
      <c r="H14" t="s">
        <v>334</v>
      </c>
      <c r="I14">
        <v>200</v>
      </c>
      <c r="J14">
        <v>3.7448999999999999</v>
      </c>
      <c r="K14">
        <v>413</v>
      </c>
      <c r="L14">
        <v>1556.1285</v>
      </c>
      <c r="M14">
        <v>3.7679</v>
      </c>
      <c r="N14">
        <v>0</v>
      </c>
      <c r="O14">
        <v>0</v>
      </c>
      <c r="P14">
        <v>3.7448999999999999</v>
      </c>
      <c r="Q14">
        <v>3.7679</v>
      </c>
      <c r="R14">
        <v>1</v>
      </c>
    </row>
    <row r="15" spans="1:18" x14ac:dyDescent="0.25">
      <c r="A15" s="1">
        <v>42216</v>
      </c>
      <c r="B15">
        <v>1031</v>
      </c>
      <c r="C15">
        <v>135523</v>
      </c>
      <c r="D15" s="1">
        <v>42216</v>
      </c>
      <c r="E15">
        <v>10009</v>
      </c>
      <c r="F15" t="s">
        <v>366</v>
      </c>
      <c r="G15" t="s">
        <v>367</v>
      </c>
      <c r="H15" t="s">
        <v>334</v>
      </c>
      <c r="I15">
        <v>896</v>
      </c>
      <c r="J15">
        <v>4.47</v>
      </c>
      <c r="K15">
        <v>220</v>
      </c>
      <c r="L15">
        <v>6637.8</v>
      </c>
      <c r="M15">
        <v>2.6381999999999999</v>
      </c>
      <c r="N15">
        <v>676</v>
      </c>
      <c r="O15">
        <v>2516</v>
      </c>
      <c r="P15">
        <v>4.47</v>
      </c>
      <c r="Q15">
        <v>2.6381999999999999</v>
      </c>
      <c r="R15">
        <v>1</v>
      </c>
    </row>
    <row r="16" spans="1:18" x14ac:dyDescent="0.25">
      <c r="A16" s="1">
        <v>42346</v>
      </c>
      <c r="B16">
        <v>1384</v>
      </c>
      <c r="C16">
        <v>135876</v>
      </c>
      <c r="D16" s="1">
        <v>42346</v>
      </c>
      <c r="E16">
        <v>10009</v>
      </c>
      <c r="F16" t="s">
        <v>368</v>
      </c>
      <c r="G16" t="s">
        <v>369</v>
      </c>
      <c r="H16" t="s">
        <v>334</v>
      </c>
      <c r="I16">
        <v>2400</v>
      </c>
      <c r="J16">
        <v>4.4602000000000004</v>
      </c>
      <c r="K16">
        <v>3566</v>
      </c>
      <c r="L16">
        <v>15974.6834</v>
      </c>
      <c r="M16">
        <v>4.4797000000000002</v>
      </c>
      <c r="N16">
        <v>0</v>
      </c>
      <c r="O16">
        <v>0</v>
      </c>
      <c r="P16">
        <v>4.4602000000000004</v>
      </c>
      <c r="Q16">
        <v>4.4797000000000002</v>
      </c>
      <c r="R16">
        <v>1</v>
      </c>
    </row>
    <row r="17" spans="1:18" x14ac:dyDescent="0.25">
      <c r="A17" s="1">
        <v>42448</v>
      </c>
      <c r="B17">
        <v>1844</v>
      </c>
      <c r="C17">
        <v>136336</v>
      </c>
      <c r="D17" s="1">
        <v>42448</v>
      </c>
      <c r="E17">
        <v>10009</v>
      </c>
      <c r="F17" t="s">
        <v>370</v>
      </c>
      <c r="G17" t="s">
        <v>371</v>
      </c>
      <c r="H17" t="s">
        <v>334</v>
      </c>
      <c r="I17">
        <v>2363</v>
      </c>
      <c r="J17">
        <v>4.5180999999999996</v>
      </c>
      <c r="K17">
        <v>2424</v>
      </c>
      <c r="L17">
        <v>10949.538500000001</v>
      </c>
      <c r="M17">
        <v>4.5171000000000001</v>
      </c>
      <c r="N17">
        <v>0</v>
      </c>
      <c r="O17">
        <v>0</v>
      </c>
      <c r="P17">
        <v>4.5180999999999996</v>
      </c>
      <c r="Q17">
        <v>4.5171000000000001</v>
      </c>
      <c r="R17">
        <v>1</v>
      </c>
    </row>
    <row r="18" spans="1:18" x14ac:dyDescent="0.25">
      <c r="A18" s="1">
        <v>42513</v>
      </c>
      <c r="B18">
        <v>1900</v>
      </c>
      <c r="C18">
        <v>136392</v>
      </c>
      <c r="D18" s="1">
        <v>42513</v>
      </c>
      <c r="E18">
        <v>10009</v>
      </c>
      <c r="F18" t="s">
        <v>372</v>
      </c>
      <c r="G18" t="s">
        <v>373</v>
      </c>
      <c r="H18" t="s">
        <v>334</v>
      </c>
      <c r="I18">
        <v>2040</v>
      </c>
      <c r="J18">
        <v>4.7081</v>
      </c>
      <c r="K18">
        <v>2823.2</v>
      </c>
      <c r="L18">
        <v>13176.5159</v>
      </c>
      <c r="M18">
        <v>4.6672000000000002</v>
      </c>
      <c r="N18">
        <v>0</v>
      </c>
      <c r="O18">
        <v>0</v>
      </c>
      <c r="P18">
        <v>4.7081</v>
      </c>
      <c r="Q18">
        <v>4.6672000000000002</v>
      </c>
      <c r="R18">
        <v>1</v>
      </c>
    </row>
    <row r="19" spans="1:18" x14ac:dyDescent="0.25">
      <c r="A19" s="1">
        <v>42484</v>
      </c>
      <c r="B19">
        <v>1987</v>
      </c>
      <c r="C19">
        <v>136479</v>
      </c>
      <c r="D19" s="1">
        <v>42484</v>
      </c>
      <c r="E19">
        <v>10009</v>
      </c>
      <c r="F19" t="s">
        <v>374</v>
      </c>
      <c r="G19" t="s">
        <v>375</v>
      </c>
      <c r="H19" t="s">
        <v>334</v>
      </c>
      <c r="I19">
        <v>1200</v>
      </c>
      <c r="J19">
        <v>4.5902000000000003</v>
      </c>
      <c r="K19">
        <v>2009</v>
      </c>
      <c r="L19">
        <v>9162.6205000000009</v>
      </c>
      <c r="M19">
        <v>4.5608000000000004</v>
      </c>
      <c r="N19">
        <v>0</v>
      </c>
      <c r="O19">
        <v>0</v>
      </c>
      <c r="P19">
        <v>4.5902000000000003</v>
      </c>
      <c r="Q19">
        <v>4.5608000000000004</v>
      </c>
      <c r="R19">
        <v>1</v>
      </c>
    </row>
    <row r="20" spans="1:18" x14ac:dyDescent="0.25">
      <c r="A20" s="1">
        <v>42536</v>
      </c>
      <c r="B20">
        <v>2738</v>
      </c>
      <c r="C20">
        <v>137230</v>
      </c>
      <c r="D20" s="1">
        <v>42536</v>
      </c>
      <c r="E20">
        <v>10009</v>
      </c>
      <c r="F20" t="s">
        <v>376</v>
      </c>
      <c r="G20" t="s">
        <v>377</v>
      </c>
      <c r="H20" t="s">
        <v>334</v>
      </c>
      <c r="I20">
        <v>200</v>
      </c>
      <c r="J20">
        <v>1.0322</v>
      </c>
      <c r="K20">
        <v>2619.1999999999998</v>
      </c>
      <c r="L20">
        <v>11497.4071</v>
      </c>
      <c r="M20">
        <v>4.3897000000000004</v>
      </c>
      <c r="N20">
        <v>0</v>
      </c>
      <c r="O20">
        <v>0</v>
      </c>
      <c r="P20">
        <v>1.0322</v>
      </c>
      <c r="Q20">
        <v>4.3897000000000004</v>
      </c>
      <c r="R20">
        <v>1</v>
      </c>
    </row>
    <row r="21" spans="1:18" x14ac:dyDescent="0.25">
      <c r="A21" s="1">
        <v>42634</v>
      </c>
      <c r="B21">
        <v>3043</v>
      </c>
      <c r="C21">
        <v>137535</v>
      </c>
      <c r="D21" s="1">
        <v>42634</v>
      </c>
      <c r="E21">
        <v>10009</v>
      </c>
      <c r="F21" t="s">
        <v>378</v>
      </c>
      <c r="G21" t="s">
        <v>379</v>
      </c>
      <c r="H21" t="s">
        <v>334</v>
      </c>
      <c r="I21">
        <v>200</v>
      </c>
      <c r="J21">
        <v>3.6671</v>
      </c>
      <c r="K21">
        <v>1919.2</v>
      </c>
      <c r="L21">
        <v>8280.1070999999993</v>
      </c>
      <c r="M21">
        <v>4.3144</v>
      </c>
      <c r="N21">
        <v>0</v>
      </c>
      <c r="O21">
        <v>0</v>
      </c>
      <c r="P21">
        <v>3.6671</v>
      </c>
      <c r="Q21">
        <v>4.3144</v>
      </c>
      <c r="R21">
        <v>1</v>
      </c>
    </row>
    <row r="22" spans="1:18" x14ac:dyDescent="0.25">
      <c r="A22" s="1">
        <v>42643</v>
      </c>
      <c r="B22">
        <v>3094</v>
      </c>
      <c r="C22">
        <v>137586</v>
      </c>
      <c r="D22" s="1">
        <v>42643</v>
      </c>
      <c r="E22">
        <v>10009</v>
      </c>
      <c r="F22" t="s">
        <v>380</v>
      </c>
      <c r="G22" t="s">
        <v>381</v>
      </c>
      <c r="H22" t="s">
        <v>334</v>
      </c>
      <c r="I22">
        <v>200</v>
      </c>
      <c r="J22">
        <v>3.6671</v>
      </c>
      <c r="K22">
        <v>1919.2</v>
      </c>
      <c r="L22">
        <v>8150.6471000000001</v>
      </c>
      <c r="M22">
        <v>4.2469000000000001</v>
      </c>
      <c r="N22">
        <v>0</v>
      </c>
      <c r="O22">
        <v>0</v>
      </c>
      <c r="P22">
        <v>3.6671</v>
      </c>
      <c r="Q22">
        <v>4.2469000000000001</v>
      </c>
      <c r="R22">
        <v>1</v>
      </c>
    </row>
    <row r="23" spans="1:18" x14ac:dyDescent="0.25">
      <c r="A23" s="1">
        <v>42647</v>
      </c>
      <c r="B23">
        <v>3149</v>
      </c>
      <c r="C23">
        <v>137644</v>
      </c>
      <c r="D23" s="1">
        <v>42647</v>
      </c>
      <c r="E23">
        <v>10009</v>
      </c>
      <c r="F23" t="s">
        <v>382</v>
      </c>
      <c r="G23" t="s">
        <v>383</v>
      </c>
      <c r="H23" t="s">
        <v>334</v>
      </c>
      <c r="I23">
        <v>200</v>
      </c>
      <c r="J23">
        <v>3.6671</v>
      </c>
      <c r="K23">
        <v>1919.2</v>
      </c>
      <c r="L23">
        <v>8034.6871000000001</v>
      </c>
      <c r="M23">
        <v>4.1864999999999997</v>
      </c>
      <c r="N23">
        <v>0</v>
      </c>
      <c r="O23">
        <v>0</v>
      </c>
      <c r="P23">
        <v>3.6671</v>
      </c>
      <c r="Q23">
        <v>4.1864999999999997</v>
      </c>
      <c r="R23">
        <v>1</v>
      </c>
    </row>
    <row r="24" spans="1:18" x14ac:dyDescent="0.25">
      <c r="A24" s="1">
        <v>42429</v>
      </c>
      <c r="B24">
        <v>3171</v>
      </c>
      <c r="C24">
        <v>137666</v>
      </c>
      <c r="D24" s="1">
        <v>42429</v>
      </c>
      <c r="E24">
        <v>10009</v>
      </c>
      <c r="F24" t="s">
        <v>384</v>
      </c>
      <c r="G24" t="s">
        <v>385</v>
      </c>
      <c r="H24" t="s">
        <v>334</v>
      </c>
      <c r="I24">
        <v>32</v>
      </c>
      <c r="J24">
        <v>4.4800000000000004</v>
      </c>
      <c r="K24">
        <v>436</v>
      </c>
      <c r="L24">
        <v>1953.172</v>
      </c>
      <c r="M24">
        <v>4.4798</v>
      </c>
      <c r="N24">
        <v>0</v>
      </c>
      <c r="O24">
        <v>0</v>
      </c>
      <c r="P24">
        <v>4.4800000000000004</v>
      </c>
      <c r="Q24">
        <v>4.4798</v>
      </c>
      <c r="R24">
        <v>1</v>
      </c>
    </row>
    <row r="25" spans="1:18" x14ac:dyDescent="0.25">
      <c r="A25" s="1">
        <v>42671</v>
      </c>
      <c r="B25">
        <v>3266</v>
      </c>
      <c r="C25">
        <v>137761</v>
      </c>
      <c r="D25" s="1">
        <v>42671</v>
      </c>
      <c r="E25">
        <v>10009</v>
      </c>
      <c r="F25" t="s">
        <v>386</v>
      </c>
      <c r="G25" t="s">
        <v>387</v>
      </c>
      <c r="H25" t="s">
        <v>334</v>
      </c>
      <c r="I25">
        <v>200</v>
      </c>
      <c r="J25">
        <v>3.6671</v>
      </c>
      <c r="K25">
        <v>1919.2</v>
      </c>
      <c r="L25">
        <v>7930.8071</v>
      </c>
      <c r="M25">
        <v>4.1323999999999996</v>
      </c>
      <c r="N25">
        <v>0</v>
      </c>
      <c r="O25">
        <v>0</v>
      </c>
      <c r="P25">
        <v>3.6671</v>
      </c>
      <c r="Q25">
        <v>4.1323999999999996</v>
      </c>
      <c r="R25">
        <v>1</v>
      </c>
    </row>
    <row r="26" spans="1:18" x14ac:dyDescent="0.25">
      <c r="A26" s="1">
        <v>42685</v>
      </c>
      <c r="B26">
        <v>3363</v>
      </c>
      <c r="C26">
        <v>137859</v>
      </c>
      <c r="D26" s="1">
        <v>42685</v>
      </c>
      <c r="E26">
        <v>10009</v>
      </c>
      <c r="F26" t="s">
        <v>388</v>
      </c>
      <c r="G26" t="s">
        <v>389</v>
      </c>
      <c r="H26" t="s">
        <v>334</v>
      </c>
      <c r="I26">
        <v>200</v>
      </c>
      <c r="J26">
        <v>3.6671</v>
      </c>
      <c r="K26">
        <v>3669.2</v>
      </c>
      <c r="L26">
        <v>15702.072099999999</v>
      </c>
      <c r="M26">
        <v>4.2793999999999999</v>
      </c>
      <c r="N26">
        <v>0</v>
      </c>
      <c r="O26">
        <v>0</v>
      </c>
      <c r="P26">
        <v>3.6671</v>
      </c>
      <c r="Q26">
        <v>4.2793999999999999</v>
      </c>
      <c r="R26">
        <v>1</v>
      </c>
    </row>
    <row r="27" spans="1:18" x14ac:dyDescent="0.25">
      <c r="A27" s="1">
        <v>42689</v>
      </c>
      <c r="B27">
        <v>3397</v>
      </c>
      <c r="C27">
        <v>137893</v>
      </c>
      <c r="D27" s="1">
        <v>42689</v>
      </c>
      <c r="E27">
        <v>10009</v>
      </c>
      <c r="F27" t="s">
        <v>390</v>
      </c>
      <c r="G27" t="s">
        <v>391</v>
      </c>
      <c r="H27" t="s">
        <v>334</v>
      </c>
      <c r="I27">
        <v>200</v>
      </c>
      <c r="J27">
        <v>3.6671</v>
      </c>
      <c r="K27">
        <v>3669.2</v>
      </c>
      <c r="L27">
        <v>15579.6121</v>
      </c>
      <c r="M27">
        <v>4.2461000000000002</v>
      </c>
      <c r="N27">
        <v>0</v>
      </c>
      <c r="O27">
        <v>0</v>
      </c>
      <c r="P27">
        <v>3.6671</v>
      </c>
      <c r="Q27">
        <v>4.2461000000000002</v>
      </c>
      <c r="R27">
        <v>1</v>
      </c>
    </row>
    <row r="28" spans="1:18" x14ac:dyDescent="0.25">
      <c r="A28" s="1">
        <v>42692</v>
      </c>
      <c r="B28">
        <v>3436</v>
      </c>
      <c r="C28">
        <v>137932</v>
      </c>
      <c r="D28" s="1">
        <v>42692</v>
      </c>
      <c r="E28">
        <v>10009</v>
      </c>
      <c r="F28" t="s">
        <v>392</v>
      </c>
      <c r="G28" t="s">
        <v>393</v>
      </c>
      <c r="H28" t="s">
        <v>334</v>
      </c>
      <c r="I28">
        <v>200</v>
      </c>
      <c r="J28">
        <v>3.6671</v>
      </c>
      <c r="K28">
        <v>3459.2</v>
      </c>
      <c r="L28">
        <v>14572.152099999999</v>
      </c>
      <c r="M28">
        <v>4.2126000000000001</v>
      </c>
      <c r="N28">
        <v>0</v>
      </c>
      <c r="O28">
        <v>0</v>
      </c>
      <c r="P28">
        <v>3.6671</v>
      </c>
      <c r="Q28">
        <v>4.2126000000000001</v>
      </c>
      <c r="R28">
        <v>1</v>
      </c>
    </row>
    <row r="29" spans="1:18" x14ac:dyDescent="0.25">
      <c r="A29" s="1">
        <v>42683</v>
      </c>
      <c r="B29">
        <v>3488</v>
      </c>
      <c r="C29">
        <v>137984</v>
      </c>
      <c r="D29" s="1">
        <v>42683</v>
      </c>
      <c r="E29">
        <v>10009</v>
      </c>
      <c r="F29" t="s">
        <v>394</v>
      </c>
      <c r="G29" t="s">
        <v>395</v>
      </c>
      <c r="H29" t="s">
        <v>334</v>
      </c>
      <c r="I29">
        <v>1750</v>
      </c>
      <c r="J29">
        <v>4.4939</v>
      </c>
      <c r="K29">
        <v>3469.2</v>
      </c>
      <c r="L29">
        <v>14968.652099999999</v>
      </c>
      <c r="M29">
        <v>4.3147000000000002</v>
      </c>
      <c r="N29">
        <v>0</v>
      </c>
      <c r="O29">
        <v>0</v>
      </c>
      <c r="P29">
        <v>4.4939</v>
      </c>
      <c r="Q29">
        <v>4.3147000000000002</v>
      </c>
      <c r="R29">
        <v>1</v>
      </c>
    </row>
    <row r="30" spans="1:18" x14ac:dyDescent="0.25">
      <c r="A30" s="1">
        <v>42705</v>
      </c>
      <c r="B30">
        <v>3556</v>
      </c>
      <c r="C30">
        <v>138052</v>
      </c>
      <c r="D30" s="1">
        <v>42705</v>
      </c>
      <c r="E30">
        <v>10009</v>
      </c>
      <c r="F30" t="s">
        <v>396</v>
      </c>
      <c r="G30" t="s">
        <v>397</v>
      </c>
      <c r="H30" t="s">
        <v>334</v>
      </c>
      <c r="I30">
        <v>200</v>
      </c>
      <c r="J30">
        <v>3.6669999999999998</v>
      </c>
      <c r="K30">
        <v>3449.2</v>
      </c>
      <c r="L30">
        <v>14420.9061</v>
      </c>
      <c r="M30">
        <v>4.1809000000000003</v>
      </c>
      <c r="N30">
        <v>0</v>
      </c>
      <c r="O30">
        <v>0</v>
      </c>
      <c r="P30">
        <v>3.6669999999999998</v>
      </c>
      <c r="Q30">
        <v>4.1809000000000003</v>
      </c>
      <c r="R30">
        <v>1</v>
      </c>
    </row>
    <row r="31" spans="1:18" x14ac:dyDescent="0.25">
      <c r="A31" s="1">
        <v>42713</v>
      </c>
      <c r="B31">
        <v>3580</v>
      </c>
      <c r="C31">
        <v>138076</v>
      </c>
      <c r="D31" s="1">
        <v>42713</v>
      </c>
      <c r="E31">
        <v>10009</v>
      </c>
      <c r="F31" t="s">
        <v>398</v>
      </c>
      <c r="G31" t="s">
        <v>399</v>
      </c>
      <c r="H31" t="s">
        <v>334</v>
      </c>
      <c r="I31">
        <v>200</v>
      </c>
      <c r="J31">
        <v>3.6671</v>
      </c>
      <c r="K31">
        <v>3249.2</v>
      </c>
      <c r="L31">
        <v>13481.9661</v>
      </c>
      <c r="M31">
        <v>4.1493000000000002</v>
      </c>
      <c r="N31">
        <v>0</v>
      </c>
      <c r="O31">
        <v>0</v>
      </c>
      <c r="P31">
        <v>3.6671</v>
      </c>
      <c r="Q31">
        <v>4.1493000000000002</v>
      </c>
      <c r="R31">
        <v>1</v>
      </c>
    </row>
    <row r="32" spans="1:18" x14ac:dyDescent="0.25">
      <c r="A32" s="1">
        <v>42720</v>
      </c>
      <c r="B32">
        <v>3602</v>
      </c>
      <c r="C32">
        <v>138098</v>
      </c>
      <c r="D32" s="1">
        <v>42720</v>
      </c>
      <c r="E32">
        <v>10009</v>
      </c>
      <c r="F32" t="s">
        <v>400</v>
      </c>
      <c r="G32" t="s">
        <v>401</v>
      </c>
      <c r="H32" t="s">
        <v>334</v>
      </c>
      <c r="I32">
        <v>200</v>
      </c>
      <c r="J32">
        <v>3.6669999999999998</v>
      </c>
      <c r="K32">
        <v>3249.2</v>
      </c>
      <c r="L32">
        <v>13385.506100000001</v>
      </c>
      <c r="M32">
        <v>4.1196000000000002</v>
      </c>
      <c r="N32">
        <v>0</v>
      </c>
      <c r="O32">
        <v>0</v>
      </c>
      <c r="P32">
        <v>3.6669999999999998</v>
      </c>
      <c r="Q32">
        <v>4.1196000000000002</v>
      </c>
      <c r="R32">
        <v>1</v>
      </c>
    </row>
    <row r="33" spans="1:18" x14ac:dyDescent="0.25">
      <c r="A33" s="1">
        <v>42726</v>
      </c>
      <c r="B33">
        <v>3644</v>
      </c>
      <c r="C33">
        <v>138140</v>
      </c>
      <c r="D33" s="1">
        <v>42726</v>
      </c>
      <c r="E33">
        <v>10009</v>
      </c>
      <c r="F33" t="s">
        <v>402</v>
      </c>
      <c r="G33" t="s">
        <v>403</v>
      </c>
      <c r="H33" t="s">
        <v>334</v>
      </c>
      <c r="I33">
        <v>200</v>
      </c>
      <c r="J33">
        <v>3.6671999999999998</v>
      </c>
      <c r="K33">
        <v>3249.2</v>
      </c>
      <c r="L33">
        <v>13295.026099999999</v>
      </c>
      <c r="M33">
        <v>4.0918000000000001</v>
      </c>
      <c r="N33">
        <v>0</v>
      </c>
      <c r="O33">
        <v>0</v>
      </c>
      <c r="P33">
        <v>3.6671999999999998</v>
      </c>
      <c r="Q33">
        <v>4.0918000000000001</v>
      </c>
      <c r="R33">
        <v>1</v>
      </c>
    </row>
    <row r="34" spans="1:18" x14ac:dyDescent="0.25">
      <c r="A34" s="1">
        <v>42748</v>
      </c>
      <c r="B34">
        <v>3721</v>
      </c>
      <c r="C34">
        <v>138218</v>
      </c>
      <c r="D34" s="1">
        <v>42748</v>
      </c>
      <c r="E34">
        <v>10009</v>
      </c>
      <c r="F34" t="s">
        <v>404</v>
      </c>
      <c r="G34" t="s">
        <v>405</v>
      </c>
      <c r="H34" t="s">
        <v>334</v>
      </c>
      <c r="I34">
        <v>400</v>
      </c>
      <c r="J34">
        <v>0</v>
      </c>
      <c r="K34">
        <v>410</v>
      </c>
      <c r="L34">
        <v>40.892499999999998</v>
      </c>
      <c r="M34">
        <v>9.9699999999999997E-2</v>
      </c>
      <c r="N34">
        <v>0</v>
      </c>
      <c r="O34">
        <v>0</v>
      </c>
      <c r="P34">
        <v>4.0892999999999997</v>
      </c>
      <c r="Q34">
        <v>9.9699999999999997E-2</v>
      </c>
      <c r="R34">
        <v>1</v>
      </c>
    </row>
    <row r="35" spans="1:18" x14ac:dyDescent="0.25">
      <c r="A35" s="1"/>
      <c r="D35" s="1"/>
    </row>
    <row r="36" spans="1:18" x14ac:dyDescent="0.25">
      <c r="A36" s="1">
        <v>42735</v>
      </c>
      <c r="B36">
        <v>3833</v>
      </c>
      <c r="C36">
        <v>138330</v>
      </c>
      <c r="D36" s="1">
        <v>42735</v>
      </c>
      <c r="E36">
        <v>10009</v>
      </c>
      <c r="F36" t="s">
        <v>321</v>
      </c>
      <c r="G36" t="s">
        <v>406</v>
      </c>
      <c r="H36" t="s">
        <v>334</v>
      </c>
      <c r="I36">
        <v>-3029.2</v>
      </c>
      <c r="J36">
        <v>4.0918000000000001</v>
      </c>
      <c r="K36">
        <v>20</v>
      </c>
      <c r="L36">
        <v>81.785499999999999</v>
      </c>
      <c r="M36">
        <v>4.0892999999999997</v>
      </c>
      <c r="N36">
        <v>0</v>
      </c>
      <c r="O36">
        <v>0</v>
      </c>
      <c r="P36">
        <v>4.0918000000000001</v>
      </c>
      <c r="Q36">
        <v>4.0892999999999997</v>
      </c>
      <c r="R36">
        <v>1</v>
      </c>
    </row>
    <row r="37" spans="1:18" x14ac:dyDescent="0.25">
      <c r="A37" s="1">
        <v>42429</v>
      </c>
      <c r="B37">
        <v>5098</v>
      </c>
      <c r="C37">
        <v>217357</v>
      </c>
      <c r="D37" s="1">
        <v>42429</v>
      </c>
      <c r="E37">
        <v>10009</v>
      </c>
      <c r="F37" t="s">
        <v>407</v>
      </c>
      <c r="G37" t="s">
        <v>408</v>
      </c>
      <c r="H37" t="s">
        <v>334</v>
      </c>
      <c r="I37">
        <v>-100</v>
      </c>
      <c r="J37">
        <v>4.4798</v>
      </c>
      <c r="K37">
        <v>336</v>
      </c>
      <c r="L37">
        <v>1505.192</v>
      </c>
      <c r="M37">
        <v>4.4797000000000002</v>
      </c>
      <c r="N37">
        <v>0</v>
      </c>
      <c r="O37">
        <v>0</v>
      </c>
      <c r="P37">
        <v>4.4798</v>
      </c>
      <c r="Q37">
        <v>4.4797000000000002</v>
      </c>
      <c r="R37">
        <v>1</v>
      </c>
    </row>
    <row r="38" spans="1:18" x14ac:dyDescent="0.25">
      <c r="A38" s="1"/>
      <c r="D38" s="1"/>
    </row>
    <row r="39" spans="1:18" x14ac:dyDescent="0.25">
      <c r="A39" s="1">
        <v>42102</v>
      </c>
      <c r="B39">
        <v>6652</v>
      </c>
      <c r="C39">
        <v>145898</v>
      </c>
      <c r="D39" s="1">
        <v>42102</v>
      </c>
      <c r="E39">
        <v>10009</v>
      </c>
      <c r="F39" t="s">
        <v>409</v>
      </c>
      <c r="G39" t="s">
        <v>410</v>
      </c>
      <c r="H39" t="s">
        <v>334</v>
      </c>
      <c r="I39">
        <v>-200</v>
      </c>
      <c r="J39">
        <v>4.4744999999999999</v>
      </c>
      <c r="K39">
        <v>222</v>
      </c>
      <c r="L39">
        <v>993.33900000000006</v>
      </c>
      <c r="M39">
        <v>4.4744999999999999</v>
      </c>
      <c r="N39">
        <v>0</v>
      </c>
      <c r="O39">
        <v>0</v>
      </c>
      <c r="P39">
        <v>4.4744999999999999</v>
      </c>
      <c r="Q39">
        <v>4.4744999999999999</v>
      </c>
      <c r="R39">
        <v>1</v>
      </c>
    </row>
    <row r="40" spans="1:18" x14ac:dyDescent="0.25">
      <c r="A40" s="1">
        <v>42102</v>
      </c>
      <c r="B40">
        <v>6661</v>
      </c>
      <c r="C40">
        <v>145910</v>
      </c>
      <c r="D40" s="1">
        <v>42102</v>
      </c>
      <c r="E40">
        <v>10009</v>
      </c>
      <c r="F40" t="s">
        <v>411</v>
      </c>
      <c r="G40" t="s">
        <v>412</v>
      </c>
      <c r="H40" t="s">
        <v>334</v>
      </c>
      <c r="I40">
        <v>-200</v>
      </c>
      <c r="J40">
        <v>4.4744999999999999</v>
      </c>
      <c r="K40">
        <v>22</v>
      </c>
      <c r="L40">
        <v>98.438999999999993</v>
      </c>
      <c r="M40">
        <v>4.4744999999999999</v>
      </c>
      <c r="N40">
        <v>0</v>
      </c>
      <c r="O40">
        <v>0</v>
      </c>
      <c r="P40">
        <v>4.4744999999999999</v>
      </c>
      <c r="Q40">
        <v>4.4744999999999999</v>
      </c>
      <c r="R40">
        <v>1</v>
      </c>
    </row>
    <row r="41" spans="1:18" x14ac:dyDescent="0.25">
      <c r="A41" s="1">
        <v>42109</v>
      </c>
      <c r="B41">
        <v>6699</v>
      </c>
      <c r="C41">
        <v>146123</v>
      </c>
      <c r="D41" s="1">
        <v>42109</v>
      </c>
      <c r="E41">
        <v>10009</v>
      </c>
      <c r="F41" t="s">
        <v>413</v>
      </c>
      <c r="G41" t="s">
        <v>414</v>
      </c>
      <c r="H41" t="s">
        <v>334</v>
      </c>
      <c r="I41">
        <v>-9</v>
      </c>
      <c r="J41">
        <v>4.4744999999999999</v>
      </c>
      <c r="K41">
        <v>13</v>
      </c>
      <c r="L41">
        <v>58.168500000000002</v>
      </c>
      <c r="M41">
        <v>4.4744999999999999</v>
      </c>
      <c r="N41">
        <v>0</v>
      </c>
      <c r="O41">
        <v>0</v>
      </c>
      <c r="P41">
        <v>4.4744999999999999</v>
      </c>
      <c r="Q41">
        <v>4.4744999999999999</v>
      </c>
      <c r="R41">
        <v>1</v>
      </c>
    </row>
    <row r="42" spans="1:18" x14ac:dyDescent="0.25">
      <c r="A42" s="1">
        <v>42110</v>
      </c>
      <c r="B42">
        <v>6721</v>
      </c>
      <c r="C42">
        <v>146210</v>
      </c>
      <c r="D42" s="1">
        <v>42110</v>
      </c>
      <c r="E42">
        <v>10009</v>
      </c>
      <c r="F42" t="s">
        <v>415</v>
      </c>
      <c r="G42" t="s">
        <v>416</v>
      </c>
      <c r="H42" t="s">
        <v>334</v>
      </c>
      <c r="I42">
        <v>-200</v>
      </c>
      <c r="J42">
        <v>3.7679</v>
      </c>
      <c r="K42">
        <v>213</v>
      </c>
      <c r="L42">
        <v>802.54849999999999</v>
      </c>
      <c r="M42">
        <v>3.7677999999999998</v>
      </c>
      <c r="N42">
        <v>0</v>
      </c>
      <c r="O42">
        <v>0</v>
      </c>
      <c r="P42">
        <v>3.7679</v>
      </c>
      <c r="Q42">
        <v>3.7677999999999998</v>
      </c>
      <c r="R42">
        <v>1</v>
      </c>
    </row>
    <row r="43" spans="1:18" x14ac:dyDescent="0.25">
      <c r="A43" s="1">
        <v>42110</v>
      </c>
      <c r="B43">
        <v>6729</v>
      </c>
      <c r="C43">
        <v>146227</v>
      </c>
      <c r="D43" s="1">
        <v>42110</v>
      </c>
      <c r="E43">
        <v>10009</v>
      </c>
      <c r="F43" t="s">
        <v>417</v>
      </c>
      <c r="G43" t="s">
        <v>418</v>
      </c>
      <c r="H43" t="s">
        <v>334</v>
      </c>
      <c r="I43">
        <v>-200</v>
      </c>
      <c r="J43">
        <v>3.7677999999999998</v>
      </c>
      <c r="K43">
        <v>13</v>
      </c>
      <c r="L43">
        <v>48.988500000000002</v>
      </c>
      <c r="M43">
        <v>3.7683</v>
      </c>
      <c r="N43">
        <v>0</v>
      </c>
      <c r="O43">
        <v>0</v>
      </c>
      <c r="P43">
        <v>3.7677999999999998</v>
      </c>
      <c r="Q43">
        <v>3.7683</v>
      </c>
      <c r="R43">
        <v>1</v>
      </c>
    </row>
    <row r="44" spans="1:18" x14ac:dyDescent="0.25">
      <c r="A44" s="1">
        <v>42122</v>
      </c>
      <c r="B44">
        <v>6812</v>
      </c>
      <c r="C44">
        <v>147190</v>
      </c>
      <c r="D44" s="1">
        <v>42122</v>
      </c>
      <c r="E44">
        <v>10009</v>
      </c>
      <c r="F44" t="s">
        <v>419</v>
      </c>
      <c r="G44" t="s">
        <v>420</v>
      </c>
      <c r="H44" t="s">
        <v>334</v>
      </c>
      <c r="I44">
        <v>-200</v>
      </c>
      <c r="J44">
        <v>3.7683</v>
      </c>
      <c r="K44">
        <v>-187</v>
      </c>
      <c r="L44">
        <v>5.9999999999999995E-4</v>
      </c>
      <c r="M44">
        <v>0</v>
      </c>
      <c r="N44">
        <v>-187</v>
      </c>
      <c r="O44">
        <v>0</v>
      </c>
      <c r="P44">
        <v>3.7683</v>
      </c>
      <c r="Q44">
        <v>3.7683</v>
      </c>
      <c r="R44">
        <v>1</v>
      </c>
    </row>
    <row r="45" spans="1:18" x14ac:dyDescent="0.25">
      <c r="A45" s="1">
        <v>42131</v>
      </c>
      <c r="B45">
        <v>6905</v>
      </c>
      <c r="C45">
        <v>147485</v>
      </c>
      <c r="D45" s="1">
        <v>42131</v>
      </c>
      <c r="E45">
        <v>10009</v>
      </c>
      <c r="F45" t="s">
        <v>421</v>
      </c>
      <c r="G45" t="s">
        <v>422</v>
      </c>
      <c r="H45" t="s">
        <v>334</v>
      </c>
      <c r="I45">
        <v>-200</v>
      </c>
      <c r="J45">
        <v>0</v>
      </c>
      <c r="K45">
        <v>-387</v>
      </c>
      <c r="L45">
        <v>0</v>
      </c>
      <c r="M45">
        <v>0</v>
      </c>
      <c r="N45">
        <v>-200</v>
      </c>
      <c r="O45">
        <v>0</v>
      </c>
      <c r="P45">
        <v>3.7683</v>
      </c>
      <c r="Q45">
        <v>3.7683</v>
      </c>
      <c r="R45">
        <v>1</v>
      </c>
    </row>
    <row r="46" spans="1:18" x14ac:dyDescent="0.25">
      <c r="A46" s="1">
        <v>42132</v>
      </c>
      <c r="B46">
        <v>6913</v>
      </c>
      <c r="C46">
        <v>147521</v>
      </c>
      <c r="D46" s="1">
        <v>42132</v>
      </c>
      <c r="E46">
        <v>10009</v>
      </c>
      <c r="F46" t="s">
        <v>423</v>
      </c>
      <c r="G46" t="s">
        <v>424</v>
      </c>
      <c r="H46" t="s">
        <v>334</v>
      </c>
      <c r="I46">
        <v>-200</v>
      </c>
      <c r="J46">
        <v>0</v>
      </c>
      <c r="K46">
        <v>-587</v>
      </c>
      <c r="L46">
        <v>0</v>
      </c>
      <c r="M46">
        <v>0</v>
      </c>
      <c r="N46">
        <v>-200</v>
      </c>
      <c r="O46">
        <v>0</v>
      </c>
      <c r="P46">
        <v>3.7683</v>
      </c>
      <c r="Q46">
        <v>3.7683</v>
      </c>
      <c r="R46">
        <v>1</v>
      </c>
    </row>
    <row r="47" spans="1:18" x14ac:dyDescent="0.25">
      <c r="A47" s="1">
        <v>42153</v>
      </c>
      <c r="B47">
        <v>7067</v>
      </c>
      <c r="C47">
        <v>148006</v>
      </c>
      <c r="D47" s="1">
        <v>42153</v>
      </c>
      <c r="E47">
        <v>10009</v>
      </c>
      <c r="F47" t="s">
        <v>425</v>
      </c>
      <c r="G47" t="s">
        <v>426</v>
      </c>
      <c r="H47" t="s">
        <v>334</v>
      </c>
      <c r="I47">
        <v>-200</v>
      </c>
      <c r="J47">
        <v>0</v>
      </c>
      <c r="K47">
        <v>-787</v>
      </c>
      <c r="L47">
        <v>0</v>
      </c>
      <c r="M47">
        <v>0</v>
      </c>
      <c r="N47">
        <v>-200</v>
      </c>
      <c r="O47">
        <v>0</v>
      </c>
      <c r="P47">
        <v>3.7683</v>
      </c>
      <c r="Q47">
        <v>3.7683</v>
      </c>
      <c r="R47">
        <v>1</v>
      </c>
    </row>
    <row r="48" spans="1:18" x14ac:dyDescent="0.25">
      <c r="A48" s="1">
        <v>42157</v>
      </c>
      <c r="B48">
        <v>7091</v>
      </c>
      <c r="C48">
        <v>148104</v>
      </c>
      <c r="D48" s="1">
        <v>42157</v>
      </c>
      <c r="E48">
        <v>10009</v>
      </c>
      <c r="F48" t="s">
        <v>427</v>
      </c>
      <c r="G48" t="s">
        <v>428</v>
      </c>
      <c r="H48" t="s">
        <v>334</v>
      </c>
      <c r="I48">
        <v>-20</v>
      </c>
      <c r="J48">
        <v>0</v>
      </c>
      <c r="K48">
        <v>-807</v>
      </c>
      <c r="L48">
        <v>0</v>
      </c>
      <c r="M48">
        <v>0</v>
      </c>
      <c r="N48">
        <v>-20</v>
      </c>
      <c r="O48">
        <v>0</v>
      </c>
      <c r="P48">
        <v>3.7683</v>
      </c>
      <c r="Q48">
        <v>3.7683</v>
      </c>
      <c r="R48">
        <v>1</v>
      </c>
    </row>
    <row r="49" spans="1:18" x14ac:dyDescent="0.25">
      <c r="A49" s="1">
        <v>42165</v>
      </c>
      <c r="B49">
        <v>7167</v>
      </c>
      <c r="C49">
        <v>148333</v>
      </c>
      <c r="D49" s="1">
        <v>42165</v>
      </c>
      <c r="E49">
        <v>10009</v>
      </c>
      <c r="F49" t="s">
        <v>429</v>
      </c>
      <c r="G49" t="s">
        <v>430</v>
      </c>
      <c r="H49" t="s">
        <v>334</v>
      </c>
      <c r="I49">
        <v>-200</v>
      </c>
      <c r="J49">
        <v>0</v>
      </c>
      <c r="K49">
        <v>-1007</v>
      </c>
      <c r="L49">
        <v>0</v>
      </c>
      <c r="M49">
        <v>0</v>
      </c>
      <c r="N49">
        <v>-200</v>
      </c>
      <c r="O49">
        <v>0</v>
      </c>
      <c r="P49">
        <v>3.7683</v>
      </c>
      <c r="Q49">
        <v>3.7683</v>
      </c>
      <c r="R49">
        <v>1</v>
      </c>
    </row>
    <row r="50" spans="1:18" x14ac:dyDescent="0.25">
      <c r="A50" s="1">
        <v>42165</v>
      </c>
      <c r="B50">
        <v>7169</v>
      </c>
      <c r="C50">
        <v>148341</v>
      </c>
      <c r="D50" s="1">
        <v>42165</v>
      </c>
      <c r="E50">
        <v>10009</v>
      </c>
      <c r="F50" t="s">
        <v>431</v>
      </c>
      <c r="G50" t="s">
        <v>432</v>
      </c>
      <c r="H50" t="s">
        <v>334</v>
      </c>
      <c r="I50">
        <v>-20</v>
      </c>
      <c r="J50">
        <v>0</v>
      </c>
      <c r="K50">
        <v>-1027</v>
      </c>
      <c r="L50">
        <v>0</v>
      </c>
      <c r="M50">
        <v>0</v>
      </c>
      <c r="N50">
        <v>-20</v>
      </c>
      <c r="O50">
        <v>0</v>
      </c>
      <c r="P50">
        <v>3.7683</v>
      </c>
      <c r="Q50">
        <v>3.7683</v>
      </c>
      <c r="R50">
        <v>1</v>
      </c>
    </row>
    <row r="51" spans="1:18" x14ac:dyDescent="0.25">
      <c r="A51" s="1">
        <v>42174</v>
      </c>
      <c r="B51">
        <v>7245</v>
      </c>
      <c r="C51">
        <v>148614</v>
      </c>
      <c r="D51" s="1">
        <v>42174</v>
      </c>
      <c r="E51">
        <v>10009</v>
      </c>
      <c r="F51" t="s">
        <v>433</v>
      </c>
      <c r="G51" t="s">
        <v>434</v>
      </c>
      <c r="H51" t="s">
        <v>334</v>
      </c>
      <c r="I51">
        <v>-200</v>
      </c>
      <c r="J51">
        <v>0</v>
      </c>
      <c r="K51">
        <v>-1227</v>
      </c>
      <c r="L51">
        <v>0</v>
      </c>
      <c r="M51">
        <v>0</v>
      </c>
      <c r="N51">
        <v>-200</v>
      </c>
      <c r="O51">
        <v>0</v>
      </c>
      <c r="P51">
        <v>3.7683</v>
      </c>
      <c r="Q51">
        <v>3.7683</v>
      </c>
      <c r="R51">
        <v>1</v>
      </c>
    </row>
    <row r="52" spans="1:18" x14ac:dyDescent="0.25">
      <c r="A52" s="1">
        <v>42177</v>
      </c>
      <c r="B52">
        <v>7260</v>
      </c>
      <c r="C52">
        <v>148674</v>
      </c>
      <c r="D52" s="1">
        <v>42177</v>
      </c>
      <c r="E52">
        <v>10009</v>
      </c>
      <c r="F52" t="s">
        <v>435</v>
      </c>
      <c r="G52" t="s">
        <v>436</v>
      </c>
      <c r="H52" t="s">
        <v>334</v>
      </c>
      <c r="I52">
        <v>-20</v>
      </c>
      <c r="J52">
        <v>0</v>
      </c>
      <c r="K52">
        <v>-1247</v>
      </c>
      <c r="L52">
        <v>0</v>
      </c>
      <c r="M52">
        <v>0</v>
      </c>
      <c r="N52">
        <v>-20</v>
      </c>
      <c r="O52">
        <v>0</v>
      </c>
      <c r="P52">
        <v>3.7683</v>
      </c>
      <c r="Q52">
        <v>3.7683</v>
      </c>
      <c r="R52">
        <v>1</v>
      </c>
    </row>
    <row r="53" spans="1:18" x14ac:dyDescent="0.25">
      <c r="A53" s="1">
        <v>42187</v>
      </c>
      <c r="B53">
        <v>7348</v>
      </c>
      <c r="C53">
        <v>148937</v>
      </c>
      <c r="D53" s="1">
        <v>42187</v>
      </c>
      <c r="E53">
        <v>10009</v>
      </c>
      <c r="F53" t="s">
        <v>437</v>
      </c>
      <c r="G53" t="s">
        <v>438</v>
      </c>
      <c r="H53" t="s">
        <v>334</v>
      </c>
      <c r="I53">
        <v>-20</v>
      </c>
      <c r="J53">
        <v>3.7866</v>
      </c>
      <c r="K53">
        <v>-867</v>
      </c>
      <c r="L53">
        <v>0</v>
      </c>
      <c r="M53">
        <v>0</v>
      </c>
      <c r="N53">
        <v>-20</v>
      </c>
      <c r="O53">
        <v>400</v>
      </c>
      <c r="P53">
        <v>3.7866</v>
      </c>
      <c r="Q53">
        <v>3.7866</v>
      </c>
      <c r="R53">
        <v>1</v>
      </c>
    </row>
    <row r="54" spans="1:18" x14ac:dyDescent="0.25">
      <c r="A54" s="1">
        <v>42187</v>
      </c>
      <c r="B54">
        <v>7349</v>
      </c>
      <c r="C54">
        <v>148944</v>
      </c>
      <c r="D54" s="1">
        <v>42187</v>
      </c>
      <c r="E54">
        <v>10009</v>
      </c>
      <c r="F54" t="s">
        <v>439</v>
      </c>
      <c r="G54" t="s">
        <v>440</v>
      </c>
      <c r="H54" t="s">
        <v>334</v>
      </c>
      <c r="I54">
        <v>-180</v>
      </c>
      <c r="J54">
        <v>0</v>
      </c>
      <c r="K54">
        <v>-1047</v>
      </c>
      <c r="L54">
        <v>0</v>
      </c>
      <c r="M54">
        <v>0</v>
      </c>
      <c r="N54">
        <v>-180</v>
      </c>
      <c r="O54">
        <v>400</v>
      </c>
      <c r="P54">
        <v>3.7866</v>
      </c>
      <c r="Q54">
        <v>3.7866</v>
      </c>
      <c r="R54">
        <v>1</v>
      </c>
    </row>
    <row r="55" spans="1:18" x14ac:dyDescent="0.25">
      <c r="A55" s="1">
        <v>42187</v>
      </c>
      <c r="B55">
        <v>7355</v>
      </c>
      <c r="C55">
        <v>148960</v>
      </c>
      <c r="D55" s="1">
        <v>42187</v>
      </c>
      <c r="E55">
        <v>10009</v>
      </c>
      <c r="F55" t="s">
        <v>441</v>
      </c>
      <c r="G55" t="s">
        <v>442</v>
      </c>
      <c r="H55" t="s">
        <v>334</v>
      </c>
      <c r="I55">
        <v>-200</v>
      </c>
      <c r="J55">
        <v>0</v>
      </c>
      <c r="K55">
        <v>-1247</v>
      </c>
      <c r="L55">
        <v>0</v>
      </c>
      <c r="M55">
        <v>0</v>
      </c>
      <c r="N55">
        <v>-200</v>
      </c>
      <c r="O55">
        <v>400</v>
      </c>
      <c r="P55">
        <v>3.7866</v>
      </c>
      <c r="Q55">
        <v>3.7866</v>
      </c>
      <c r="R55">
        <v>1</v>
      </c>
    </row>
    <row r="56" spans="1:18" x14ac:dyDescent="0.25">
      <c r="A56" s="1">
        <v>42194</v>
      </c>
      <c r="B56">
        <v>7395</v>
      </c>
      <c r="C56">
        <v>149059</v>
      </c>
      <c r="D56" s="1">
        <v>42194</v>
      </c>
      <c r="E56">
        <v>10009</v>
      </c>
      <c r="F56" t="s">
        <v>443</v>
      </c>
      <c r="G56" t="s">
        <v>444</v>
      </c>
      <c r="H56" t="s">
        <v>334</v>
      </c>
      <c r="I56">
        <v>-20</v>
      </c>
      <c r="J56">
        <v>0.18029999999999999</v>
      </c>
      <c r="K56">
        <v>-1247</v>
      </c>
      <c r="L56">
        <v>0</v>
      </c>
      <c r="M56">
        <v>0</v>
      </c>
      <c r="N56">
        <v>-20</v>
      </c>
      <c r="O56">
        <v>420</v>
      </c>
      <c r="P56">
        <v>0.18029999999999999</v>
      </c>
      <c r="Q56">
        <v>0.18029999999999999</v>
      </c>
      <c r="R56">
        <v>1</v>
      </c>
    </row>
    <row r="57" spans="1:18" x14ac:dyDescent="0.25">
      <c r="A57" s="1">
        <v>42200</v>
      </c>
      <c r="B57">
        <v>7445</v>
      </c>
      <c r="C57">
        <v>149222</v>
      </c>
      <c r="D57" s="1">
        <v>42200</v>
      </c>
      <c r="E57">
        <v>10009</v>
      </c>
      <c r="F57" t="s">
        <v>445</v>
      </c>
      <c r="G57" t="s">
        <v>446</v>
      </c>
      <c r="H57" t="s">
        <v>334</v>
      </c>
      <c r="I57">
        <v>-200</v>
      </c>
      <c r="J57">
        <v>0</v>
      </c>
      <c r="K57">
        <v>-1447</v>
      </c>
      <c r="L57">
        <v>0</v>
      </c>
      <c r="M57">
        <v>0</v>
      </c>
      <c r="N57">
        <v>-200</v>
      </c>
      <c r="O57">
        <v>420</v>
      </c>
      <c r="P57">
        <v>0.18029999999999999</v>
      </c>
      <c r="Q57">
        <v>0.18029999999999999</v>
      </c>
      <c r="R57">
        <v>1</v>
      </c>
    </row>
    <row r="58" spans="1:18" x14ac:dyDescent="0.25">
      <c r="A58" s="1">
        <v>42208</v>
      </c>
      <c r="B58">
        <v>7505</v>
      </c>
      <c r="C58">
        <v>149429</v>
      </c>
      <c r="D58" s="1">
        <v>42208</v>
      </c>
      <c r="E58">
        <v>10009</v>
      </c>
      <c r="F58" t="s">
        <v>447</v>
      </c>
      <c r="G58" t="s">
        <v>448</v>
      </c>
      <c r="H58" t="s">
        <v>334</v>
      </c>
      <c r="I58">
        <v>-400</v>
      </c>
      <c r="J58">
        <v>0</v>
      </c>
      <c r="K58">
        <v>-1847</v>
      </c>
      <c r="L58">
        <v>0</v>
      </c>
      <c r="M58">
        <v>0</v>
      </c>
      <c r="N58">
        <v>-400</v>
      </c>
      <c r="O58">
        <v>420</v>
      </c>
      <c r="P58">
        <v>0.18029999999999999</v>
      </c>
      <c r="Q58">
        <v>0.18029999999999999</v>
      </c>
      <c r="R58">
        <v>1</v>
      </c>
    </row>
    <row r="59" spans="1:18" x14ac:dyDescent="0.25">
      <c r="A59" s="1">
        <v>42214</v>
      </c>
      <c r="B59">
        <v>7560</v>
      </c>
      <c r="C59">
        <v>149575</v>
      </c>
      <c r="D59" s="1">
        <v>42214</v>
      </c>
      <c r="E59">
        <v>10009</v>
      </c>
      <c r="F59" t="s">
        <v>449</v>
      </c>
      <c r="G59" t="s">
        <v>450</v>
      </c>
      <c r="H59" t="s">
        <v>334</v>
      </c>
      <c r="I59">
        <v>-29</v>
      </c>
      <c r="J59">
        <v>0</v>
      </c>
      <c r="K59">
        <v>-1876</v>
      </c>
      <c r="L59">
        <v>0</v>
      </c>
      <c r="M59">
        <v>0</v>
      </c>
      <c r="N59">
        <v>-29</v>
      </c>
      <c r="O59">
        <v>420</v>
      </c>
      <c r="P59">
        <v>0.18029999999999999</v>
      </c>
      <c r="Q59">
        <v>0.18029999999999999</v>
      </c>
      <c r="R59">
        <v>1</v>
      </c>
    </row>
    <row r="60" spans="1:18" x14ac:dyDescent="0.25">
      <c r="A60" s="1">
        <v>42216</v>
      </c>
      <c r="B60">
        <v>7581</v>
      </c>
      <c r="C60">
        <v>149643</v>
      </c>
      <c r="D60" s="1">
        <v>42216</v>
      </c>
      <c r="E60">
        <v>10009</v>
      </c>
      <c r="F60" t="s">
        <v>451</v>
      </c>
      <c r="G60" t="s">
        <v>452</v>
      </c>
      <c r="H60" t="s">
        <v>334</v>
      </c>
      <c r="I60">
        <v>-200</v>
      </c>
      <c r="J60">
        <v>2.6381999999999999</v>
      </c>
      <c r="K60">
        <v>20</v>
      </c>
      <c r="L60">
        <v>6110.16</v>
      </c>
      <c r="M60">
        <v>305.50799999999998</v>
      </c>
      <c r="N60">
        <v>0</v>
      </c>
      <c r="O60">
        <v>0</v>
      </c>
      <c r="P60">
        <v>2.6381999999999999</v>
      </c>
      <c r="Q60">
        <v>305.50799999999998</v>
      </c>
      <c r="R60">
        <v>1</v>
      </c>
    </row>
    <row r="61" spans="1:18" x14ac:dyDescent="0.25">
      <c r="A61" s="1">
        <v>42226</v>
      </c>
      <c r="B61">
        <v>7632</v>
      </c>
      <c r="C61">
        <v>149817</v>
      </c>
      <c r="D61" s="1">
        <v>42226</v>
      </c>
      <c r="E61">
        <v>10009</v>
      </c>
      <c r="F61" t="s">
        <v>453</v>
      </c>
      <c r="G61" t="s">
        <v>454</v>
      </c>
      <c r="H61" t="s">
        <v>334</v>
      </c>
      <c r="I61">
        <v>-200</v>
      </c>
      <c r="J61">
        <v>8.6123999999999992</v>
      </c>
      <c r="K61">
        <v>1220</v>
      </c>
      <c r="L61">
        <v>10507.06</v>
      </c>
      <c r="M61">
        <v>8.6122999999999994</v>
      </c>
      <c r="N61">
        <v>0</v>
      </c>
      <c r="O61">
        <v>0</v>
      </c>
      <c r="P61">
        <v>8.6123999999999992</v>
      </c>
      <c r="Q61">
        <v>8.6122999999999994</v>
      </c>
      <c r="R61">
        <v>1</v>
      </c>
    </row>
    <row r="62" spans="1:18" x14ac:dyDescent="0.25">
      <c r="A62" s="1">
        <v>42227</v>
      </c>
      <c r="B62">
        <v>7642</v>
      </c>
      <c r="C62">
        <v>149847</v>
      </c>
      <c r="D62" s="1">
        <v>42227</v>
      </c>
      <c r="E62">
        <v>10009</v>
      </c>
      <c r="F62" t="s">
        <v>455</v>
      </c>
      <c r="G62" t="s">
        <v>456</v>
      </c>
      <c r="H62" t="s">
        <v>334</v>
      </c>
      <c r="I62">
        <v>-200</v>
      </c>
      <c r="J62">
        <v>7.9276</v>
      </c>
      <c r="K62">
        <v>1220</v>
      </c>
      <c r="L62">
        <v>9671.64</v>
      </c>
      <c r="M62">
        <v>7.9276</v>
      </c>
      <c r="N62">
        <v>0</v>
      </c>
      <c r="O62">
        <v>0</v>
      </c>
      <c r="P62">
        <v>7.9276</v>
      </c>
      <c r="Q62">
        <v>7.9276</v>
      </c>
      <c r="R62">
        <v>1</v>
      </c>
    </row>
    <row r="63" spans="1:18" x14ac:dyDescent="0.25">
      <c r="A63" s="1">
        <v>42236</v>
      </c>
      <c r="B63">
        <v>7694</v>
      </c>
      <c r="C63">
        <v>150035</v>
      </c>
      <c r="D63" s="1">
        <v>42236</v>
      </c>
      <c r="E63">
        <v>10009</v>
      </c>
      <c r="F63" t="s">
        <v>457</v>
      </c>
      <c r="G63" t="s">
        <v>458</v>
      </c>
      <c r="H63" t="s">
        <v>334</v>
      </c>
      <c r="I63">
        <v>-200</v>
      </c>
      <c r="J63">
        <v>6.2614999999999998</v>
      </c>
      <c r="K63">
        <v>2220</v>
      </c>
      <c r="L63">
        <v>13900.58</v>
      </c>
      <c r="M63">
        <v>6.2614999999999998</v>
      </c>
      <c r="N63">
        <v>0</v>
      </c>
      <c r="O63">
        <v>0</v>
      </c>
      <c r="P63">
        <v>6.2614999999999998</v>
      </c>
      <c r="Q63">
        <v>6.2614999999999998</v>
      </c>
      <c r="R63">
        <v>1</v>
      </c>
    </row>
    <row r="64" spans="1:18" x14ac:dyDescent="0.25">
      <c r="A64" s="1">
        <v>42238</v>
      </c>
      <c r="B64">
        <v>7741</v>
      </c>
      <c r="C64">
        <v>150100</v>
      </c>
      <c r="D64" s="1">
        <v>42238</v>
      </c>
      <c r="E64">
        <v>10009</v>
      </c>
      <c r="F64" t="s">
        <v>459</v>
      </c>
      <c r="G64" t="s">
        <v>460</v>
      </c>
      <c r="H64" t="s">
        <v>334</v>
      </c>
      <c r="I64">
        <v>-15</v>
      </c>
      <c r="J64">
        <v>6.2614999999999998</v>
      </c>
      <c r="K64">
        <v>2205</v>
      </c>
      <c r="L64">
        <v>13806.657499999999</v>
      </c>
      <c r="M64">
        <v>6.2614999999999998</v>
      </c>
      <c r="N64">
        <v>0</v>
      </c>
      <c r="O64">
        <v>0</v>
      </c>
      <c r="P64">
        <v>6.2614999999999998</v>
      </c>
      <c r="Q64">
        <v>6.2614999999999998</v>
      </c>
      <c r="R64">
        <v>1</v>
      </c>
    </row>
    <row r="65" spans="1:18" x14ac:dyDescent="0.25">
      <c r="A65" s="1">
        <v>42240</v>
      </c>
      <c r="B65">
        <v>7753</v>
      </c>
      <c r="C65">
        <v>150138</v>
      </c>
      <c r="D65" s="1">
        <v>42240</v>
      </c>
      <c r="E65">
        <v>10009</v>
      </c>
      <c r="F65" t="s">
        <v>461</v>
      </c>
      <c r="G65" t="s">
        <v>462</v>
      </c>
      <c r="H65" t="s">
        <v>334</v>
      </c>
      <c r="I65">
        <v>-15</v>
      </c>
      <c r="J65">
        <v>6.2614999999999998</v>
      </c>
      <c r="K65">
        <v>2190</v>
      </c>
      <c r="L65">
        <v>13712.735000000001</v>
      </c>
      <c r="M65">
        <v>6.2614999999999998</v>
      </c>
      <c r="N65">
        <v>0</v>
      </c>
      <c r="O65">
        <v>0</v>
      </c>
      <c r="P65">
        <v>6.2614999999999998</v>
      </c>
      <c r="Q65">
        <v>6.2614999999999998</v>
      </c>
      <c r="R65">
        <v>1</v>
      </c>
    </row>
    <row r="66" spans="1:18" x14ac:dyDescent="0.25">
      <c r="A66" s="1">
        <v>42243</v>
      </c>
      <c r="B66">
        <v>7771</v>
      </c>
      <c r="C66">
        <v>150184</v>
      </c>
      <c r="D66" s="1">
        <v>42243</v>
      </c>
      <c r="E66">
        <v>10009</v>
      </c>
      <c r="F66" t="s">
        <v>463</v>
      </c>
      <c r="G66" t="s">
        <v>464</v>
      </c>
      <c r="H66" t="s">
        <v>334</v>
      </c>
      <c r="I66">
        <v>-200</v>
      </c>
      <c r="J66">
        <v>6.2614999999999998</v>
      </c>
      <c r="K66">
        <v>1990</v>
      </c>
      <c r="L66">
        <v>12460.434999999999</v>
      </c>
      <c r="M66">
        <v>6.2614999999999998</v>
      </c>
      <c r="N66">
        <v>0</v>
      </c>
      <c r="O66">
        <v>0</v>
      </c>
      <c r="P66">
        <v>6.2614999999999998</v>
      </c>
      <c r="Q66">
        <v>6.2614999999999998</v>
      </c>
      <c r="R66">
        <v>1</v>
      </c>
    </row>
    <row r="67" spans="1:18" x14ac:dyDescent="0.25">
      <c r="A67" s="1">
        <v>42250</v>
      </c>
      <c r="B67">
        <v>7826</v>
      </c>
      <c r="C67">
        <v>150296</v>
      </c>
      <c r="D67" s="1">
        <v>42250</v>
      </c>
      <c r="E67">
        <v>10009</v>
      </c>
      <c r="F67" t="s">
        <v>465</v>
      </c>
      <c r="G67" t="s">
        <v>466</v>
      </c>
      <c r="H67" t="s">
        <v>334</v>
      </c>
      <c r="I67">
        <v>-200</v>
      </c>
      <c r="J67">
        <v>6.2614999999999998</v>
      </c>
      <c r="K67">
        <v>1790</v>
      </c>
      <c r="L67">
        <v>11208.135</v>
      </c>
      <c r="M67">
        <v>6.2614999999999998</v>
      </c>
      <c r="N67">
        <v>0</v>
      </c>
      <c r="O67">
        <v>0</v>
      </c>
      <c r="P67">
        <v>6.2614999999999998</v>
      </c>
      <c r="Q67">
        <v>6.2614999999999998</v>
      </c>
      <c r="R67">
        <v>1</v>
      </c>
    </row>
    <row r="68" spans="1:18" x14ac:dyDescent="0.25">
      <c r="A68" s="1">
        <v>42254</v>
      </c>
      <c r="B68">
        <v>7844</v>
      </c>
      <c r="C68">
        <v>150345</v>
      </c>
      <c r="D68" s="1">
        <v>42254</v>
      </c>
      <c r="E68">
        <v>10009</v>
      </c>
      <c r="F68" t="s">
        <v>467</v>
      </c>
      <c r="G68" t="s">
        <v>468</v>
      </c>
      <c r="H68" t="s">
        <v>334</v>
      </c>
      <c r="I68">
        <v>-15</v>
      </c>
      <c r="J68">
        <v>6.2614999999999998</v>
      </c>
      <c r="K68">
        <v>1775</v>
      </c>
      <c r="L68">
        <v>11114.2125</v>
      </c>
      <c r="M68">
        <v>6.2614999999999998</v>
      </c>
      <c r="N68">
        <v>0</v>
      </c>
      <c r="O68">
        <v>0</v>
      </c>
      <c r="P68">
        <v>6.2614999999999998</v>
      </c>
      <c r="Q68">
        <v>6.2614999999999998</v>
      </c>
      <c r="R68">
        <v>1</v>
      </c>
    </row>
    <row r="69" spans="1:18" x14ac:dyDescent="0.25">
      <c r="A69" s="1">
        <v>42254</v>
      </c>
      <c r="B69">
        <v>7845</v>
      </c>
      <c r="C69">
        <v>150348</v>
      </c>
      <c r="D69" s="1">
        <v>42254</v>
      </c>
      <c r="E69">
        <v>10009</v>
      </c>
      <c r="F69" t="s">
        <v>469</v>
      </c>
      <c r="G69" t="s">
        <v>470</v>
      </c>
      <c r="H69" t="s">
        <v>334</v>
      </c>
      <c r="I69">
        <v>-200</v>
      </c>
      <c r="J69">
        <v>6.2614999999999998</v>
      </c>
      <c r="K69">
        <v>1575</v>
      </c>
      <c r="L69">
        <v>9861.9125000000004</v>
      </c>
      <c r="M69">
        <v>6.2614999999999998</v>
      </c>
      <c r="N69">
        <v>0</v>
      </c>
      <c r="O69">
        <v>0</v>
      </c>
      <c r="P69">
        <v>6.2614999999999998</v>
      </c>
      <c r="Q69">
        <v>6.2614999999999998</v>
      </c>
      <c r="R69">
        <v>1</v>
      </c>
    </row>
    <row r="70" spans="1:18" x14ac:dyDescent="0.25">
      <c r="A70" s="1">
        <v>42258</v>
      </c>
      <c r="B70">
        <v>7886</v>
      </c>
      <c r="C70">
        <v>150464</v>
      </c>
      <c r="D70" s="1">
        <v>42258</v>
      </c>
      <c r="E70">
        <v>10009</v>
      </c>
      <c r="F70" t="s">
        <v>471</v>
      </c>
      <c r="G70" t="s">
        <v>472</v>
      </c>
      <c r="H70" t="s">
        <v>334</v>
      </c>
      <c r="I70">
        <v>-200</v>
      </c>
      <c r="J70">
        <v>6.2614999999999998</v>
      </c>
      <c r="K70">
        <v>1375</v>
      </c>
      <c r="L70">
        <v>8609.6124999999993</v>
      </c>
      <c r="M70">
        <v>6.2614999999999998</v>
      </c>
      <c r="N70">
        <v>0</v>
      </c>
      <c r="O70">
        <v>0</v>
      </c>
      <c r="P70">
        <v>6.2614999999999998</v>
      </c>
      <c r="Q70">
        <v>6.2614999999999998</v>
      </c>
      <c r="R70">
        <v>1</v>
      </c>
    </row>
    <row r="71" spans="1:18" x14ac:dyDescent="0.25">
      <c r="A71" s="1">
        <v>42265</v>
      </c>
      <c r="B71">
        <v>7945</v>
      </c>
      <c r="C71">
        <v>150606</v>
      </c>
      <c r="D71" s="1">
        <v>42265</v>
      </c>
      <c r="E71">
        <v>10009</v>
      </c>
      <c r="F71" t="s">
        <v>473</v>
      </c>
      <c r="G71" t="s">
        <v>474</v>
      </c>
      <c r="H71" t="s">
        <v>334</v>
      </c>
      <c r="I71">
        <v>-200</v>
      </c>
      <c r="J71">
        <v>6.2614999999999998</v>
      </c>
      <c r="K71">
        <v>1175</v>
      </c>
      <c r="L71">
        <v>7357.3125</v>
      </c>
      <c r="M71">
        <v>6.2614999999999998</v>
      </c>
      <c r="N71">
        <v>0</v>
      </c>
      <c r="O71">
        <v>0</v>
      </c>
      <c r="P71">
        <v>6.2614999999999998</v>
      </c>
      <c r="Q71">
        <v>6.2614999999999998</v>
      </c>
      <c r="R71">
        <v>1</v>
      </c>
    </row>
    <row r="72" spans="1:18" x14ac:dyDescent="0.25">
      <c r="A72" s="1">
        <v>42271</v>
      </c>
      <c r="B72">
        <v>7982</v>
      </c>
      <c r="C72">
        <v>150675</v>
      </c>
      <c r="D72" s="1">
        <v>42271</v>
      </c>
      <c r="E72">
        <v>10009</v>
      </c>
      <c r="F72" t="s">
        <v>475</v>
      </c>
      <c r="G72" t="s">
        <v>476</v>
      </c>
      <c r="H72" t="s">
        <v>334</v>
      </c>
      <c r="I72">
        <v>-15</v>
      </c>
      <c r="J72">
        <v>6.2614999999999998</v>
      </c>
      <c r="K72">
        <v>1160</v>
      </c>
      <c r="L72">
        <v>7263.39</v>
      </c>
      <c r="M72">
        <v>6.2614999999999998</v>
      </c>
      <c r="N72">
        <v>0</v>
      </c>
      <c r="O72">
        <v>0</v>
      </c>
      <c r="P72">
        <v>6.2614999999999998</v>
      </c>
      <c r="Q72">
        <v>6.2614999999999998</v>
      </c>
      <c r="R72">
        <v>1</v>
      </c>
    </row>
    <row r="73" spans="1:18" x14ac:dyDescent="0.25">
      <c r="A73" s="1">
        <v>42272</v>
      </c>
      <c r="B73">
        <v>7991</v>
      </c>
      <c r="C73">
        <v>150687</v>
      </c>
      <c r="D73" s="1">
        <v>42272</v>
      </c>
      <c r="E73">
        <v>10009</v>
      </c>
      <c r="F73" t="s">
        <v>477</v>
      </c>
      <c r="G73" t="s">
        <v>478</v>
      </c>
      <c r="H73" t="s">
        <v>334</v>
      </c>
      <c r="I73">
        <v>-200</v>
      </c>
      <c r="J73">
        <v>6.2614999999999998</v>
      </c>
      <c r="K73">
        <v>960</v>
      </c>
      <c r="L73">
        <v>6011.09</v>
      </c>
      <c r="M73">
        <v>6.2615999999999996</v>
      </c>
      <c r="N73">
        <v>0</v>
      </c>
      <c r="O73">
        <v>0</v>
      </c>
      <c r="P73">
        <v>6.2614999999999998</v>
      </c>
      <c r="Q73">
        <v>6.2615999999999996</v>
      </c>
      <c r="R73">
        <v>1</v>
      </c>
    </row>
    <row r="74" spans="1:18" x14ac:dyDescent="0.25">
      <c r="A74" s="1">
        <v>42272</v>
      </c>
      <c r="B74">
        <v>8002</v>
      </c>
      <c r="C74">
        <v>150712</v>
      </c>
      <c r="D74" s="1">
        <v>42272</v>
      </c>
      <c r="E74">
        <v>10009</v>
      </c>
      <c r="F74" t="s">
        <v>479</v>
      </c>
      <c r="G74" t="s">
        <v>480</v>
      </c>
      <c r="H74" t="s">
        <v>334</v>
      </c>
      <c r="I74">
        <v>-200</v>
      </c>
      <c r="J74">
        <v>6.2615999999999996</v>
      </c>
      <c r="K74">
        <v>760</v>
      </c>
      <c r="L74">
        <v>4758.7700000000004</v>
      </c>
      <c r="M74">
        <v>6.2614999999999998</v>
      </c>
      <c r="N74">
        <v>0</v>
      </c>
      <c r="O74">
        <v>0</v>
      </c>
      <c r="P74">
        <v>6.2615999999999996</v>
      </c>
      <c r="Q74">
        <v>6.2614999999999998</v>
      </c>
      <c r="R74">
        <v>1</v>
      </c>
    </row>
    <row r="75" spans="1:18" x14ac:dyDescent="0.25">
      <c r="A75" s="1">
        <v>42276</v>
      </c>
      <c r="B75">
        <v>8021</v>
      </c>
      <c r="C75">
        <v>150762</v>
      </c>
      <c r="D75" s="1">
        <v>42276</v>
      </c>
      <c r="E75">
        <v>10009</v>
      </c>
      <c r="F75" t="s">
        <v>481</v>
      </c>
      <c r="G75" t="s">
        <v>482</v>
      </c>
      <c r="H75" t="s">
        <v>334</v>
      </c>
      <c r="I75">
        <v>-20</v>
      </c>
      <c r="J75">
        <v>6.2614999999999998</v>
      </c>
      <c r="K75">
        <v>740</v>
      </c>
      <c r="L75">
        <v>4633.54</v>
      </c>
      <c r="M75">
        <v>6.2614999999999998</v>
      </c>
      <c r="N75">
        <v>0</v>
      </c>
      <c r="O75">
        <v>0</v>
      </c>
      <c r="P75">
        <v>6.2614999999999998</v>
      </c>
      <c r="Q75">
        <v>6.2614999999999998</v>
      </c>
      <c r="R75">
        <v>1</v>
      </c>
    </row>
    <row r="76" spans="1:18" x14ac:dyDescent="0.25">
      <c r="A76" s="1">
        <v>42280</v>
      </c>
      <c r="B76">
        <v>8064</v>
      </c>
      <c r="C76">
        <v>150866</v>
      </c>
      <c r="D76" s="1">
        <v>42280</v>
      </c>
      <c r="E76">
        <v>10009</v>
      </c>
      <c r="F76" t="s">
        <v>483</v>
      </c>
      <c r="G76" t="s">
        <v>484</v>
      </c>
      <c r="H76" t="s">
        <v>334</v>
      </c>
      <c r="I76">
        <v>-400</v>
      </c>
      <c r="J76">
        <v>6.2614999999999998</v>
      </c>
      <c r="K76">
        <v>340</v>
      </c>
      <c r="L76">
        <v>2128.94</v>
      </c>
      <c r="M76">
        <v>6.2615999999999996</v>
      </c>
      <c r="N76">
        <v>0</v>
      </c>
      <c r="O76">
        <v>0</v>
      </c>
      <c r="P76">
        <v>6.2614999999999998</v>
      </c>
      <c r="Q76">
        <v>6.2615999999999996</v>
      </c>
      <c r="R76">
        <v>1</v>
      </c>
    </row>
    <row r="77" spans="1:18" x14ac:dyDescent="0.25">
      <c r="A77" s="1">
        <v>42283</v>
      </c>
      <c r="B77">
        <v>8071</v>
      </c>
      <c r="C77">
        <v>150886</v>
      </c>
      <c r="D77" s="1">
        <v>42283</v>
      </c>
      <c r="E77">
        <v>10009</v>
      </c>
      <c r="F77" t="s">
        <v>485</v>
      </c>
      <c r="G77" t="s">
        <v>486</v>
      </c>
      <c r="H77" t="s">
        <v>334</v>
      </c>
      <c r="I77">
        <v>-200</v>
      </c>
      <c r="J77">
        <v>6.2615999999999996</v>
      </c>
      <c r="K77">
        <v>140</v>
      </c>
      <c r="L77">
        <v>876.62</v>
      </c>
      <c r="M77">
        <v>6.2615999999999996</v>
      </c>
      <c r="N77">
        <v>0</v>
      </c>
      <c r="O77">
        <v>0</v>
      </c>
      <c r="P77">
        <v>6.2615999999999996</v>
      </c>
      <c r="Q77">
        <v>6.2615999999999996</v>
      </c>
      <c r="R77">
        <v>1</v>
      </c>
    </row>
    <row r="78" spans="1:18" x14ac:dyDescent="0.25">
      <c r="A78" s="1">
        <v>42285</v>
      </c>
      <c r="B78">
        <v>8094</v>
      </c>
      <c r="C78">
        <v>150932</v>
      </c>
      <c r="D78" s="1">
        <v>42285</v>
      </c>
      <c r="E78">
        <v>10009</v>
      </c>
      <c r="F78" t="s">
        <v>487</v>
      </c>
      <c r="G78" t="s">
        <v>488</v>
      </c>
      <c r="H78" t="s">
        <v>334</v>
      </c>
      <c r="I78">
        <v>-15</v>
      </c>
      <c r="J78">
        <v>6.2615999999999996</v>
      </c>
      <c r="K78">
        <v>125</v>
      </c>
      <c r="L78">
        <v>782.69600000000003</v>
      </c>
      <c r="M78">
        <v>6.2615999999999996</v>
      </c>
      <c r="N78">
        <v>0</v>
      </c>
      <c r="O78">
        <v>0</v>
      </c>
      <c r="P78">
        <v>6.2615999999999996</v>
      </c>
      <c r="Q78">
        <v>6.2615999999999996</v>
      </c>
      <c r="R78">
        <v>1</v>
      </c>
    </row>
    <row r="79" spans="1:18" x14ac:dyDescent="0.25">
      <c r="A79" s="1">
        <v>42293</v>
      </c>
      <c r="B79">
        <v>8150</v>
      </c>
      <c r="C79">
        <v>151050</v>
      </c>
      <c r="D79" s="1">
        <v>42293</v>
      </c>
      <c r="E79">
        <v>10009</v>
      </c>
      <c r="F79" t="s">
        <v>489</v>
      </c>
      <c r="G79" t="s">
        <v>490</v>
      </c>
      <c r="H79" t="s">
        <v>334</v>
      </c>
      <c r="I79">
        <v>-110</v>
      </c>
      <c r="J79">
        <v>4.9093</v>
      </c>
      <c r="K79">
        <v>735</v>
      </c>
      <c r="L79">
        <v>3608.3130000000001</v>
      </c>
      <c r="M79">
        <v>4.9093</v>
      </c>
      <c r="N79">
        <v>0</v>
      </c>
      <c r="O79">
        <v>0</v>
      </c>
      <c r="P79">
        <v>4.9093</v>
      </c>
      <c r="Q79">
        <v>4.9093</v>
      </c>
      <c r="R79">
        <v>1</v>
      </c>
    </row>
    <row r="80" spans="1:18" x14ac:dyDescent="0.25">
      <c r="A80" s="1">
        <v>42293</v>
      </c>
      <c r="B80">
        <v>8156</v>
      </c>
      <c r="C80">
        <v>151067</v>
      </c>
      <c r="D80" s="1">
        <v>42293</v>
      </c>
      <c r="E80">
        <v>10009</v>
      </c>
      <c r="F80" t="s">
        <v>491</v>
      </c>
      <c r="G80" t="s">
        <v>492</v>
      </c>
      <c r="H80" t="s">
        <v>334</v>
      </c>
      <c r="I80">
        <v>-15</v>
      </c>
      <c r="J80">
        <v>4.9093</v>
      </c>
      <c r="K80">
        <v>720</v>
      </c>
      <c r="L80">
        <v>3534.6734999999999</v>
      </c>
      <c r="M80">
        <v>4.9093</v>
      </c>
      <c r="N80">
        <v>0</v>
      </c>
      <c r="O80">
        <v>0</v>
      </c>
      <c r="P80">
        <v>4.9093</v>
      </c>
      <c r="Q80">
        <v>4.9093</v>
      </c>
      <c r="R80">
        <v>1</v>
      </c>
    </row>
    <row r="81" spans="1:18" x14ac:dyDescent="0.25">
      <c r="A81" s="1">
        <v>42296</v>
      </c>
      <c r="B81">
        <v>8167</v>
      </c>
      <c r="C81">
        <v>151112</v>
      </c>
      <c r="D81" s="1">
        <v>42296</v>
      </c>
      <c r="E81">
        <v>10009</v>
      </c>
      <c r="F81" t="s">
        <v>493</v>
      </c>
      <c r="G81" t="s">
        <v>494</v>
      </c>
      <c r="H81" t="s">
        <v>334</v>
      </c>
      <c r="I81">
        <v>-90</v>
      </c>
      <c r="J81">
        <v>4.9093</v>
      </c>
      <c r="K81">
        <v>630</v>
      </c>
      <c r="L81">
        <v>3092.8364999999999</v>
      </c>
      <c r="M81">
        <v>4.9093</v>
      </c>
      <c r="N81">
        <v>0</v>
      </c>
      <c r="O81">
        <v>0</v>
      </c>
      <c r="P81">
        <v>4.9093</v>
      </c>
      <c r="Q81">
        <v>4.9093</v>
      </c>
      <c r="R81">
        <v>1</v>
      </c>
    </row>
    <row r="82" spans="1:18" x14ac:dyDescent="0.25">
      <c r="A82" s="1">
        <v>42296</v>
      </c>
      <c r="B82">
        <v>8173</v>
      </c>
      <c r="C82">
        <v>151116</v>
      </c>
      <c r="D82" s="1">
        <v>42296</v>
      </c>
      <c r="E82">
        <v>10009</v>
      </c>
      <c r="F82" t="s">
        <v>495</v>
      </c>
      <c r="G82" t="s">
        <v>496</v>
      </c>
      <c r="H82" t="s">
        <v>334</v>
      </c>
      <c r="I82">
        <v>-200</v>
      </c>
      <c r="J82">
        <v>4.9093</v>
      </c>
      <c r="K82">
        <v>430</v>
      </c>
      <c r="L82">
        <v>2110.9765000000002</v>
      </c>
      <c r="M82">
        <v>4.9092000000000002</v>
      </c>
      <c r="N82">
        <v>0</v>
      </c>
      <c r="O82">
        <v>0</v>
      </c>
      <c r="P82">
        <v>4.9093</v>
      </c>
      <c r="Q82">
        <v>4.9092000000000002</v>
      </c>
      <c r="R82">
        <v>1</v>
      </c>
    </row>
    <row r="83" spans="1:18" x14ac:dyDescent="0.25">
      <c r="A83" s="1">
        <v>42297</v>
      </c>
      <c r="B83">
        <v>8196</v>
      </c>
      <c r="C83">
        <v>151156</v>
      </c>
      <c r="D83" s="1">
        <v>42297</v>
      </c>
      <c r="E83">
        <v>10009</v>
      </c>
      <c r="F83" t="s">
        <v>497</v>
      </c>
      <c r="G83" t="s">
        <v>498</v>
      </c>
      <c r="H83" t="s">
        <v>334</v>
      </c>
      <c r="I83">
        <v>-200</v>
      </c>
      <c r="J83">
        <v>4.9092000000000002</v>
      </c>
      <c r="K83">
        <v>230</v>
      </c>
      <c r="L83">
        <v>1129.1365000000001</v>
      </c>
      <c r="M83">
        <v>4.9093</v>
      </c>
      <c r="N83">
        <v>0</v>
      </c>
      <c r="O83">
        <v>0</v>
      </c>
      <c r="P83">
        <v>4.9092000000000002</v>
      </c>
      <c r="Q83">
        <v>4.9093</v>
      </c>
      <c r="R83">
        <v>1</v>
      </c>
    </row>
    <row r="84" spans="1:18" x14ac:dyDescent="0.25">
      <c r="A84" s="1">
        <v>42299</v>
      </c>
      <c r="B84">
        <v>8205</v>
      </c>
      <c r="C84">
        <v>151223</v>
      </c>
      <c r="D84" s="1">
        <v>42299</v>
      </c>
      <c r="E84">
        <v>10009</v>
      </c>
      <c r="F84" t="s">
        <v>499</v>
      </c>
      <c r="G84" t="s">
        <v>500</v>
      </c>
      <c r="H84" t="s">
        <v>334</v>
      </c>
      <c r="I84">
        <v>-15</v>
      </c>
      <c r="J84">
        <v>4.9093</v>
      </c>
      <c r="K84">
        <v>215</v>
      </c>
      <c r="L84">
        <v>1055.4970000000001</v>
      </c>
      <c r="M84">
        <v>4.9093</v>
      </c>
      <c r="N84">
        <v>0</v>
      </c>
      <c r="O84">
        <v>0</v>
      </c>
      <c r="P84">
        <v>4.9093</v>
      </c>
      <c r="Q84">
        <v>4.9093</v>
      </c>
      <c r="R84">
        <v>1</v>
      </c>
    </row>
    <row r="85" spans="1:18" x14ac:dyDescent="0.25">
      <c r="A85" s="1">
        <v>42300</v>
      </c>
      <c r="B85">
        <v>8215</v>
      </c>
      <c r="C85">
        <v>151264</v>
      </c>
      <c r="D85" s="1">
        <v>42300</v>
      </c>
      <c r="E85">
        <v>10009</v>
      </c>
      <c r="F85" t="s">
        <v>501</v>
      </c>
      <c r="G85" t="s">
        <v>502</v>
      </c>
      <c r="H85" t="s">
        <v>334</v>
      </c>
      <c r="I85">
        <v>-15</v>
      </c>
      <c r="J85">
        <v>4.9093</v>
      </c>
      <c r="K85">
        <v>200</v>
      </c>
      <c r="L85">
        <v>981.85749999999996</v>
      </c>
      <c r="M85">
        <v>4.9093</v>
      </c>
      <c r="N85">
        <v>0</v>
      </c>
      <c r="O85">
        <v>0</v>
      </c>
      <c r="P85">
        <v>4.9093</v>
      </c>
      <c r="Q85">
        <v>4.9093</v>
      </c>
      <c r="R85">
        <v>1</v>
      </c>
    </row>
    <row r="86" spans="1:18" x14ac:dyDescent="0.25">
      <c r="A86" s="1">
        <v>42300</v>
      </c>
      <c r="B86">
        <v>8222</v>
      </c>
      <c r="C86">
        <v>151273</v>
      </c>
      <c r="D86" s="1">
        <v>42300</v>
      </c>
      <c r="E86">
        <v>10009</v>
      </c>
      <c r="F86" t="s">
        <v>503</v>
      </c>
      <c r="G86" t="s">
        <v>504</v>
      </c>
      <c r="H86" t="s">
        <v>334</v>
      </c>
      <c r="I86">
        <v>-200</v>
      </c>
      <c r="J86">
        <v>4.9093</v>
      </c>
      <c r="K86">
        <v>0</v>
      </c>
      <c r="L86">
        <v>0</v>
      </c>
      <c r="M86">
        <v>0</v>
      </c>
      <c r="N86">
        <v>0</v>
      </c>
      <c r="O86">
        <v>0</v>
      </c>
      <c r="P86">
        <v>4.9093</v>
      </c>
      <c r="Q86">
        <v>4.9093</v>
      </c>
      <c r="R86">
        <v>1</v>
      </c>
    </row>
    <row r="87" spans="1:18" x14ac:dyDescent="0.25">
      <c r="A87" s="1">
        <v>42311</v>
      </c>
      <c r="B87">
        <v>8317</v>
      </c>
      <c r="C87">
        <v>151536</v>
      </c>
      <c r="D87" s="1">
        <v>42311</v>
      </c>
      <c r="E87">
        <v>10009</v>
      </c>
      <c r="F87" t="s">
        <v>505</v>
      </c>
      <c r="G87" t="s">
        <v>506</v>
      </c>
      <c r="H87" t="s">
        <v>334</v>
      </c>
      <c r="I87">
        <v>-200</v>
      </c>
      <c r="J87">
        <v>4.5198999999999998</v>
      </c>
      <c r="K87">
        <v>1720</v>
      </c>
      <c r="L87">
        <v>7774.2280000000001</v>
      </c>
      <c r="M87">
        <v>4.5198999999999998</v>
      </c>
      <c r="N87">
        <v>0</v>
      </c>
      <c r="O87">
        <v>0</v>
      </c>
      <c r="P87">
        <v>4.5198999999999998</v>
      </c>
      <c r="Q87">
        <v>4.5198999999999998</v>
      </c>
      <c r="R87">
        <v>1</v>
      </c>
    </row>
    <row r="88" spans="1:18" x14ac:dyDescent="0.25">
      <c r="A88" s="1">
        <v>42312</v>
      </c>
      <c r="B88">
        <v>8337</v>
      </c>
      <c r="C88">
        <v>151587</v>
      </c>
      <c r="D88" s="1">
        <v>42312</v>
      </c>
      <c r="E88">
        <v>10009</v>
      </c>
      <c r="F88" t="s">
        <v>507</v>
      </c>
      <c r="G88" t="s">
        <v>508</v>
      </c>
      <c r="H88" t="s">
        <v>334</v>
      </c>
      <c r="I88">
        <v>-5</v>
      </c>
      <c r="J88">
        <v>4.5198999999999998</v>
      </c>
      <c r="K88">
        <v>1715</v>
      </c>
      <c r="L88">
        <v>7751.6284999999998</v>
      </c>
      <c r="M88">
        <v>4.5198999999999998</v>
      </c>
      <c r="N88">
        <v>0</v>
      </c>
      <c r="O88">
        <v>0</v>
      </c>
      <c r="P88">
        <v>4.5198999999999998</v>
      </c>
      <c r="Q88">
        <v>4.5198999999999998</v>
      </c>
      <c r="R88">
        <v>1</v>
      </c>
    </row>
    <row r="89" spans="1:18" x14ac:dyDescent="0.25">
      <c r="A89" s="1">
        <v>42314</v>
      </c>
      <c r="B89">
        <v>8353</v>
      </c>
      <c r="C89">
        <v>151622</v>
      </c>
      <c r="D89" s="1">
        <v>42314</v>
      </c>
      <c r="E89">
        <v>10009</v>
      </c>
      <c r="F89" t="s">
        <v>509</v>
      </c>
      <c r="G89" t="s">
        <v>510</v>
      </c>
      <c r="H89" t="s">
        <v>334</v>
      </c>
      <c r="I89">
        <v>-15</v>
      </c>
      <c r="J89">
        <v>4.5198999999999998</v>
      </c>
      <c r="K89">
        <v>1700</v>
      </c>
      <c r="L89">
        <v>7683.83</v>
      </c>
      <c r="M89">
        <v>4.5198999999999998</v>
      </c>
      <c r="N89">
        <v>0</v>
      </c>
      <c r="O89">
        <v>0</v>
      </c>
      <c r="P89">
        <v>4.5198999999999998</v>
      </c>
      <c r="Q89">
        <v>4.5198999999999998</v>
      </c>
      <c r="R89">
        <v>1</v>
      </c>
    </row>
    <row r="90" spans="1:18" x14ac:dyDescent="0.25">
      <c r="A90" s="1">
        <v>42314</v>
      </c>
      <c r="B90">
        <v>8370</v>
      </c>
      <c r="C90">
        <v>151655</v>
      </c>
      <c r="D90" s="1">
        <v>42314</v>
      </c>
      <c r="E90">
        <v>10009</v>
      </c>
      <c r="F90" t="s">
        <v>511</v>
      </c>
      <c r="G90" t="s">
        <v>512</v>
      </c>
      <c r="H90" t="s">
        <v>334</v>
      </c>
      <c r="I90">
        <v>-200</v>
      </c>
      <c r="J90">
        <v>4.5198999999999998</v>
      </c>
      <c r="K90">
        <v>1500</v>
      </c>
      <c r="L90">
        <v>6779.85</v>
      </c>
      <c r="M90">
        <v>4.5198999999999998</v>
      </c>
      <c r="N90">
        <v>0</v>
      </c>
      <c r="O90">
        <v>0</v>
      </c>
      <c r="P90">
        <v>4.5198999999999998</v>
      </c>
      <c r="Q90">
        <v>4.5198999999999998</v>
      </c>
      <c r="R90">
        <v>1</v>
      </c>
    </row>
    <row r="91" spans="1:18" x14ac:dyDescent="0.25">
      <c r="A91" s="1">
        <v>42318</v>
      </c>
      <c r="B91">
        <v>8398</v>
      </c>
      <c r="C91">
        <v>151818</v>
      </c>
      <c r="D91" s="1">
        <v>42318</v>
      </c>
      <c r="E91">
        <v>10009</v>
      </c>
      <c r="F91" t="s">
        <v>513</v>
      </c>
      <c r="G91" t="s">
        <v>514</v>
      </c>
      <c r="H91" t="s">
        <v>334</v>
      </c>
      <c r="I91">
        <v>-200</v>
      </c>
      <c r="J91">
        <v>4.5198999999999998</v>
      </c>
      <c r="K91">
        <v>1300</v>
      </c>
      <c r="L91">
        <v>5875.87</v>
      </c>
      <c r="M91">
        <v>4.5198999999999998</v>
      </c>
      <c r="N91">
        <v>0</v>
      </c>
      <c r="O91">
        <v>0</v>
      </c>
      <c r="P91">
        <v>4.5198999999999998</v>
      </c>
      <c r="Q91">
        <v>4.5198999999999998</v>
      </c>
      <c r="R91">
        <v>1</v>
      </c>
    </row>
    <row r="92" spans="1:18" x14ac:dyDescent="0.25">
      <c r="A92" s="1">
        <v>42331</v>
      </c>
      <c r="B92">
        <v>8467</v>
      </c>
      <c r="C92">
        <v>152046</v>
      </c>
      <c r="D92" s="1">
        <v>42331</v>
      </c>
      <c r="E92">
        <v>10009</v>
      </c>
      <c r="F92" t="s">
        <v>515</v>
      </c>
      <c r="G92" t="s">
        <v>516</v>
      </c>
      <c r="H92" t="s">
        <v>334</v>
      </c>
      <c r="I92">
        <v>-10</v>
      </c>
      <c r="J92">
        <v>4.5198999999999998</v>
      </c>
      <c r="K92">
        <v>1290</v>
      </c>
      <c r="L92">
        <v>5830.6710000000003</v>
      </c>
      <c r="M92">
        <v>4.5198999999999998</v>
      </c>
      <c r="N92">
        <v>0</v>
      </c>
      <c r="O92">
        <v>0</v>
      </c>
      <c r="P92">
        <v>4.5198999999999998</v>
      </c>
      <c r="Q92">
        <v>4.5198999999999998</v>
      </c>
      <c r="R92">
        <v>1</v>
      </c>
    </row>
    <row r="93" spans="1:18" x14ac:dyDescent="0.25">
      <c r="A93" s="1">
        <v>42333</v>
      </c>
      <c r="B93">
        <v>8492</v>
      </c>
      <c r="C93">
        <v>152102</v>
      </c>
      <c r="D93" s="1">
        <v>42333</v>
      </c>
      <c r="E93">
        <v>10009</v>
      </c>
      <c r="F93" t="s">
        <v>517</v>
      </c>
      <c r="G93" t="s">
        <v>518</v>
      </c>
      <c r="H93" t="s">
        <v>334</v>
      </c>
      <c r="I93">
        <v>-100</v>
      </c>
      <c r="J93">
        <v>4.5198999999999998</v>
      </c>
      <c r="K93">
        <v>1190</v>
      </c>
      <c r="L93">
        <v>5378.6809999999996</v>
      </c>
      <c r="M93">
        <v>4.5198999999999998</v>
      </c>
      <c r="N93">
        <v>0</v>
      </c>
      <c r="O93">
        <v>0</v>
      </c>
      <c r="P93">
        <v>4.5198999999999998</v>
      </c>
      <c r="Q93">
        <v>4.5198999999999998</v>
      </c>
      <c r="R93">
        <v>1</v>
      </c>
    </row>
    <row r="94" spans="1:18" x14ac:dyDescent="0.25">
      <c r="A94" s="1">
        <v>42334</v>
      </c>
      <c r="B94">
        <v>8501</v>
      </c>
      <c r="C94">
        <v>152132</v>
      </c>
      <c r="D94" s="1">
        <v>42334</v>
      </c>
      <c r="E94">
        <v>10009</v>
      </c>
      <c r="F94" t="s">
        <v>519</v>
      </c>
      <c r="G94" t="s">
        <v>520</v>
      </c>
      <c r="H94" t="s">
        <v>334</v>
      </c>
      <c r="I94">
        <v>-12</v>
      </c>
      <c r="J94">
        <v>4.5198999999999998</v>
      </c>
      <c r="K94">
        <v>1178</v>
      </c>
      <c r="L94">
        <v>5324.4422000000004</v>
      </c>
      <c r="M94">
        <v>4.5198999999999998</v>
      </c>
      <c r="N94">
        <v>0</v>
      </c>
      <c r="O94">
        <v>0</v>
      </c>
      <c r="P94">
        <v>4.5198999999999998</v>
      </c>
      <c r="Q94">
        <v>4.5198999999999998</v>
      </c>
      <c r="R94">
        <v>1</v>
      </c>
    </row>
    <row r="95" spans="1:18" x14ac:dyDescent="0.25">
      <c r="A95" s="1">
        <v>42342</v>
      </c>
      <c r="B95">
        <v>8568</v>
      </c>
      <c r="C95">
        <v>152357</v>
      </c>
      <c r="D95" s="1">
        <v>42342</v>
      </c>
      <c r="E95">
        <v>10009</v>
      </c>
      <c r="F95" t="s">
        <v>521</v>
      </c>
      <c r="G95" t="s">
        <v>522</v>
      </c>
      <c r="H95" t="s">
        <v>334</v>
      </c>
      <c r="I95">
        <v>-12</v>
      </c>
      <c r="J95">
        <v>4.5198999999999998</v>
      </c>
      <c r="K95">
        <v>1166</v>
      </c>
      <c r="L95">
        <v>5270.2034000000003</v>
      </c>
      <c r="M95">
        <v>4.5198999999999998</v>
      </c>
      <c r="N95">
        <v>0</v>
      </c>
      <c r="O95">
        <v>0</v>
      </c>
      <c r="P95">
        <v>4.5198999999999998</v>
      </c>
      <c r="Q95">
        <v>4.5198999999999998</v>
      </c>
      <c r="R95">
        <v>1</v>
      </c>
    </row>
    <row r="96" spans="1:18" x14ac:dyDescent="0.25">
      <c r="A96" s="1">
        <v>42347</v>
      </c>
      <c r="B96">
        <v>8625</v>
      </c>
      <c r="C96">
        <v>152496</v>
      </c>
      <c r="D96" s="1">
        <v>42347</v>
      </c>
      <c r="E96">
        <v>10009</v>
      </c>
      <c r="F96" t="s">
        <v>523</v>
      </c>
      <c r="G96" t="s">
        <v>524</v>
      </c>
      <c r="H96" t="s">
        <v>334</v>
      </c>
      <c r="I96">
        <v>-200</v>
      </c>
      <c r="J96">
        <v>4.4797000000000002</v>
      </c>
      <c r="K96">
        <v>3366</v>
      </c>
      <c r="L96">
        <v>15078.743399999999</v>
      </c>
      <c r="M96">
        <v>4.4797000000000002</v>
      </c>
      <c r="N96">
        <v>0</v>
      </c>
      <c r="O96">
        <v>0</v>
      </c>
      <c r="P96">
        <v>4.4797000000000002</v>
      </c>
      <c r="Q96">
        <v>4.4797000000000002</v>
      </c>
      <c r="R96">
        <v>1</v>
      </c>
    </row>
    <row r="97" spans="1:18" x14ac:dyDescent="0.25">
      <c r="A97" s="1">
        <v>42349</v>
      </c>
      <c r="B97">
        <v>8651</v>
      </c>
      <c r="C97">
        <v>152569</v>
      </c>
      <c r="D97" s="1">
        <v>42349</v>
      </c>
      <c r="E97">
        <v>10009</v>
      </c>
      <c r="F97" t="s">
        <v>525</v>
      </c>
      <c r="G97" t="s">
        <v>526</v>
      </c>
      <c r="H97" t="s">
        <v>334</v>
      </c>
      <c r="I97">
        <v>-12</v>
      </c>
      <c r="J97">
        <v>4.4797000000000002</v>
      </c>
      <c r="K97">
        <v>3354</v>
      </c>
      <c r="L97">
        <v>15024.986999999999</v>
      </c>
      <c r="M97">
        <v>4.4797000000000002</v>
      </c>
      <c r="N97">
        <v>0</v>
      </c>
      <c r="O97">
        <v>0</v>
      </c>
      <c r="P97">
        <v>4.4797000000000002</v>
      </c>
      <c r="Q97">
        <v>4.4797000000000002</v>
      </c>
      <c r="R97">
        <v>1</v>
      </c>
    </row>
    <row r="98" spans="1:18" x14ac:dyDescent="0.25">
      <c r="A98" s="1">
        <v>42353</v>
      </c>
      <c r="B98">
        <v>8663</v>
      </c>
      <c r="C98">
        <v>152621</v>
      </c>
      <c r="D98" s="1">
        <v>42353</v>
      </c>
      <c r="E98">
        <v>10009</v>
      </c>
      <c r="F98" t="s">
        <v>527</v>
      </c>
      <c r="G98" t="s">
        <v>528</v>
      </c>
      <c r="H98" t="s">
        <v>334</v>
      </c>
      <c r="I98">
        <v>-200</v>
      </c>
      <c r="J98">
        <v>4.4797000000000002</v>
      </c>
      <c r="K98">
        <v>3154</v>
      </c>
      <c r="L98">
        <v>14129.047</v>
      </c>
      <c r="M98">
        <v>4.4797000000000002</v>
      </c>
      <c r="N98">
        <v>0</v>
      </c>
      <c r="O98">
        <v>0</v>
      </c>
      <c r="P98">
        <v>4.4797000000000002</v>
      </c>
      <c r="Q98">
        <v>4.4797000000000002</v>
      </c>
      <c r="R98">
        <v>1</v>
      </c>
    </row>
    <row r="99" spans="1:18" x14ac:dyDescent="0.25">
      <c r="A99" s="1">
        <v>42353</v>
      </c>
      <c r="B99">
        <v>8664</v>
      </c>
      <c r="C99">
        <v>152625</v>
      </c>
      <c r="D99" s="1">
        <v>42353</v>
      </c>
      <c r="E99">
        <v>10009</v>
      </c>
      <c r="F99" t="s">
        <v>529</v>
      </c>
      <c r="G99" t="s">
        <v>530</v>
      </c>
      <c r="H99" t="s">
        <v>334</v>
      </c>
      <c r="I99">
        <v>-28</v>
      </c>
      <c r="J99">
        <v>4.4797000000000002</v>
      </c>
      <c r="K99">
        <v>3126</v>
      </c>
      <c r="L99">
        <v>14003.615400000001</v>
      </c>
      <c r="M99">
        <v>4.4797000000000002</v>
      </c>
      <c r="N99">
        <v>0</v>
      </c>
      <c r="O99">
        <v>0</v>
      </c>
      <c r="P99">
        <v>4.4797000000000002</v>
      </c>
      <c r="Q99">
        <v>4.4797000000000002</v>
      </c>
      <c r="R99">
        <v>1</v>
      </c>
    </row>
    <row r="100" spans="1:18" x14ac:dyDescent="0.25">
      <c r="A100" s="1">
        <v>42353</v>
      </c>
      <c r="B100">
        <v>8665</v>
      </c>
      <c r="C100">
        <v>152629</v>
      </c>
      <c r="D100" s="1">
        <v>42353</v>
      </c>
      <c r="E100">
        <v>10009</v>
      </c>
      <c r="F100" t="s">
        <v>531</v>
      </c>
      <c r="G100" t="s">
        <v>532</v>
      </c>
      <c r="H100" t="s">
        <v>334</v>
      </c>
      <c r="I100">
        <v>-22</v>
      </c>
      <c r="J100">
        <v>4.4797000000000002</v>
      </c>
      <c r="K100">
        <v>3104</v>
      </c>
      <c r="L100">
        <v>13905.062</v>
      </c>
      <c r="M100">
        <v>4.4797000000000002</v>
      </c>
      <c r="N100">
        <v>0</v>
      </c>
      <c r="O100">
        <v>0</v>
      </c>
      <c r="P100">
        <v>4.4797000000000002</v>
      </c>
      <c r="Q100">
        <v>4.4797000000000002</v>
      </c>
      <c r="R100">
        <v>1</v>
      </c>
    </row>
    <row r="101" spans="1:18" x14ac:dyDescent="0.25">
      <c r="A101" s="1">
        <v>42355</v>
      </c>
      <c r="B101">
        <v>8678</v>
      </c>
      <c r="C101">
        <v>152666</v>
      </c>
      <c r="D101" s="1">
        <v>42355</v>
      </c>
      <c r="E101">
        <v>10009</v>
      </c>
      <c r="F101" t="s">
        <v>533</v>
      </c>
      <c r="G101" t="s">
        <v>534</v>
      </c>
      <c r="H101" t="s">
        <v>334</v>
      </c>
      <c r="I101">
        <v>-200</v>
      </c>
      <c r="J101">
        <v>4.4797000000000002</v>
      </c>
      <c r="K101">
        <v>2904</v>
      </c>
      <c r="L101">
        <v>13009.121999999999</v>
      </c>
      <c r="M101">
        <v>4.4797000000000002</v>
      </c>
      <c r="N101">
        <v>0</v>
      </c>
      <c r="O101">
        <v>0</v>
      </c>
      <c r="P101">
        <v>4.4797000000000002</v>
      </c>
      <c r="Q101">
        <v>4.4797000000000002</v>
      </c>
      <c r="R101">
        <v>1</v>
      </c>
    </row>
    <row r="102" spans="1:18" x14ac:dyDescent="0.25">
      <c r="A102" s="1">
        <v>42355</v>
      </c>
      <c r="B102">
        <v>8690</v>
      </c>
      <c r="C102">
        <v>152705</v>
      </c>
      <c r="D102" s="1">
        <v>42355</v>
      </c>
      <c r="E102">
        <v>10009</v>
      </c>
      <c r="F102" t="s">
        <v>535</v>
      </c>
      <c r="G102" t="s">
        <v>536</v>
      </c>
      <c r="H102" t="s">
        <v>334</v>
      </c>
      <c r="I102">
        <v>-400</v>
      </c>
      <c r="J102">
        <v>4.4797000000000002</v>
      </c>
      <c r="K102">
        <v>2504</v>
      </c>
      <c r="L102">
        <v>11217.242</v>
      </c>
      <c r="M102">
        <v>4.4797000000000002</v>
      </c>
      <c r="N102">
        <v>0</v>
      </c>
      <c r="O102">
        <v>0</v>
      </c>
      <c r="P102">
        <v>4.4797000000000002</v>
      </c>
      <c r="Q102">
        <v>4.4797000000000002</v>
      </c>
      <c r="R102">
        <v>1</v>
      </c>
    </row>
    <row r="103" spans="1:18" x14ac:dyDescent="0.25">
      <c r="A103" s="1">
        <v>42374</v>
      </c>
      <c r="B103">
        <v>8724</v>
      </c>
      <c r="C103">
        <v>152865</v>
      </c>
      <c r="D103" s="1">
        <v>42374</v>
      </c>
      <c r="E103">
        <v>10009</v>
      </c>
      <c r="F103" t="s">
        <v>537</v>
      </c>
      <c r="G103" t="s">
        <v>538</v>
      </c>
      <c r="H103" t="s">
        <v>334</v>
      </c>
      <c r="I103">
        <v>-400</v>
      </c>
      <c r="J103">
        <v>4.4797000000000002</v>
      </c>
      <c r="K103">
        <v>2104</v>
      </c>
      <c r="L103">
        <v>9425.3619999999992</v>
      </c>
      <c r="M103">
        <v>4.4797000000000002</v>
      </c>
      <c r="N103">
        <v>0</v>
      </c>
      <c r="O103">
        <v>0</v>
      </c>
      <c r="P103">
        <v>4.4797000000000002</v>
      </c>
      <c r="Q103">
        <v>4.4797000000000002</v>
      </c>
      <c r="R103">
        <v>1</v>
      </c>
    </row>
    <row r="104" spans="1:18" x14ac:dyDescent="0.25">
      <c r="A104" s="1">
        <v>42376</v>
      </c>
      <c r="B104">
        <v>8754</v>
      </c>
      <c r="C104">
        <v>152934</v>
      </c>
      <c r="D104" s="1">
        <v>42376</v>
      </c>
      <c r="E104">
        <v>10009</v>
      </c>
      <c r="F104" t="s">
        <v>539</v>
      </c>
      <c r="G104" t="s">
        <v>540</v>
      </c>
      <c r="H104" t="s">
        <v>334</v>
      </c>
      <c r="I104">
        <v>-400</v>
      </c>
      <c r="J104">
        <v>4.4797000000000002</v>
      </c>
      <c r="K104">
        <v>1704</v>
      </c>
      <c r="L104">
        <v>7633.482</v>
      </c>
      <c r="M104">
        <v>4.4797000000000002</v>
      </c>
      <c r="N104">
        <v>0</v>
      </c>
      <c r="O104">
        <v>0</v>
      </c>
      <c r="P104">
        <v>4.4797000000000002</v>
      </c>
      <c r="Q104">
        <v>4.4797000000000002</v>
      </c>
      <c r="R104">
        <v>1</v>
      </c>
    </row>
    <row r="105" spans="1:18" x14ac:dyDescent="0.25">
      <c r="A105" s="1">
        <v>42380</v>
      </c>
      <c r="B105">
        <v>8769</v>
      </c>
      <c r="C105">
        <v>152997</v>
      </c>
      <c r="D105" s="1">
        <v>42380</v>
      </c>
      <c r="E105">
        <v>10009</v>
      </c>
      <c r="F105" t="s">
        <v>541</v>
      </c>
      <c r="G105" t="s">
        <v>542</v>
      </c>
      <c r="H105" t="s">
        <v>334</v>
      </c>
      <c r="I105">
        <v>-200</v>
      </c>
      <c r="J105">
        <v>4.4797000000000002</v>
      </c>
      <c r="K105">
        <v>1504</v>
      </c>
      <c r="L105">
        <v>6737.5420000000004</v>
      </c>
      <c r="M105">
        <v>4.4797000000000002</v>
      </c>
      <c r="N105">
        <v>0</v>
      </c>
      <c r="O105">
        <v>0</v>
      </c>
      <c r="P105">
        <v>4.4797000000000002</v>
      </c>
      <c r="Q105">
        <v>4.4797000000000002</v>
      </c>
      <c r="R105">
        <v>1</v>
      </c>
    </row>
    <row r="106" spans="1:18" x14ac:dyDescent="0.25">
      <c r="A106" s="1">
        <v>42397</v>
      </c>
      <c r="B106">
        <v>8865</v>
      </c>
      <c r="C106">
        <v>153206</v>
      </c>
      <c r="D106" s="1">
        <v>42397</v>
      </c>
      <c r="E106">
        <v>10009</v>
      </c>
      <c r="F106" t="s">
        <v>543</v>
      </c>
      <c r="G106" t="s">
        <v>544</v>
      </c>
      <c r="H106" t="s">
        <v>334</v>
      </c>
      <c r="I106">
        <v>-100</v>
      </c>
      <c r="J106">
        <v>4.4797000000000002</v>
      </c>
      <c r="K106">
        <v>1404</v>
      </c>
      <c r="L106">
        <v>6289.5720000000001</v>
      </c>
      <c r="M106">
        <v>4.4798</v>
      </c>
      <c r="N106">
        <v>0</v>
      </c>
      <c r="O106">
        <v>0</v>
      </c>
      <c r="P106">
        <v>4.4797000000000002</v>
      </c>
      <c r="Q106">
        <v>4.4798</v>
      </c>
      <c r="R106">
        <v>1</v>
      </c>
    </row>
    <row r="107" spans="1:18" x14ac:dyDescent="0.25">
      <c r="A107" s="1">
        <v>42397</v>
      </c>
      <c r="B107">
        <v>8871</v>
      </c>
      <c r="C107">
        <v>153211</v>
      </c>
      <c r="D107" s="1">
        <v>42397</v>
      </c>
      <c r="E107">
        <v>10009</v>
      </c>
      <c r="F107" t="s">
        <v>545</v>
      </c>
      <c r="G107" t="s">
        <v>546</v>
      </c>
      <c r="H107" t="s">
        <v>334</v>
      </c>
      <c r="I107">
        <v>-200</v>
      </c>
      <c r="J107">
        <v>4.4798</v>
      </c>
      <c r="K107">
        <v>1204</v>
      </c>
      <c r="L107">
        <v>5393.6120000000001</v>
      </c>
      <c r="M107">
        <v>4.4797000000000002</v>
      </c>
      <c r="N107">
        <v>0</v>
      </c>
      <c r="O107">
        <v>0</v>
      </c>
      <c r="P107">
        <v>4.4798</v>
      </c>
      <c r="Q107">
        <v>4.4797000000000002</v>
      </c>
      <c r="R107">
        <v>1</v>
      </c>
    </row>
    <row r="108" spans="1:18" x14ac:dyDescent="0.25">
      <c r="A108" s="1">
        <v>42403</v>
      </c>
      <c r="B108">
        <v>8917</v>
      </c>
      <c r="C108">
        <v>153299</v>
      </c>
      <c r="D108" s="1">
        <v>42403</v>
      </c>
      <c r="E108">
        <v>10009</v>
      </c>
      <c r="F108" t="s">
        <v>547</v>
      </c>
      <c r="G108" t="s">
        <v>548</v>
      </c>
      <c r="H108" t="s">
        <v>334</v>
      </c>
      <c r="I108">
        <v>-200</v>
      </c>
      <c r="J108">
        <v>4.4797000000000002</v>
      </c>
      <c r="K108">
        <v>1004</v>
      </c>
      <c r="L108">
        <v>4497.6719999999996</v>
      </c>
      <c r="M108">
        <v>4.4798</v>
      </c>
      <c r="N108">
        <v>0</v>
      </c>
      <c r="O108">
        <v>0</v>
      </c>
      <c r="P108">
        <v>4.4797000000000002</v>
      </c>
      <c r="Q108">
        <v>4.4798</v>
      </c>
      <c r="R108">
        <v>1</v>
      </c>
    </row>
    <row r="109" spans="1:18" x14ac:dyDescent="0.25">
      <c r="A109" s="1">
        <v>42405</v>
      </c>
      <c r="B109">
        <v>8956</v>
      </c>
      <c r="C109">
        <v>153367</v>
      </c>
      <c r="D109" s="1">
        <v>42405</v>
      </c>
      <c r="E109">
        <v>10009</v>
      </c>
      <c r="F109" t="s">
        <v>549</v>
      </c>
      <c r="G109" t="s">
        <v>550</v>
      </c>
      <c r="H109" t="s">
        <v>334</v>
      </c>
      <c r="I109">
        <v>-200</v>
      </c>
      <c r="J109">
        <v>4.4798</v>
      </c>
      <c r="K109">
        <v>804</v>
      </c>
      <c r="L109">
        <v>3601.712</v>
      </c>
      <c r="M109">
        <v>4.4797000000000002</v>
      </c>
      <c r="N109">
        <v>0</v>
      </c>
      <c r="O109">
        <v>0</v>
      </c>
      <c r="P109">
        <v>4.4798</v>
      </c>
      <c r="Q109">
        <v>4.4797000000000002</v>
      </c>
      <c r="R109">
        <v>1</v>
      </c>
    </row>
    <row r="110" spans="1:18" x14ac:dyDescent="0.25">
      <c r="A110" s="1">
        <v>42408</v>
      </c>
      <c r="B110">
        <v>8967</v>
      </c>
      <c r="C110">
        <v>153390</v>
      </c>
      <c r="D110" s="1">
        <v>42408</v>
      </c>
      <c r="E110">
        <v>10009</v>
      </c>
      <c r="F110" t="s">
        <v>551</v>
      </c>
      <c r="G110" t="s">
        <v>552</v>
      </c>
      <c r="H110" t="s">
        <v>334</v>
      </c>
      <c r="I110">
        <v>-200</v>
      </c>
      <c r="J110">
        <v>4.4797000000000002</v>
      </c>
      <c r="K110">
        <v>604</v>
      </c>
      <c r="L110">
        <v>2705.7719999999999</v>
      </c>
      <c r="M110">
        <v>4.4798</v>
      </c>
      <c r="N110">
        <v>0</v>
      </c>
      <c r="O110">
        <v>0</v>
      </c>
      <c r="P110">
        <v>4.4797000000000002</v>
      </c>
      <c r="Q110">
        <v>4.4798</v>
      </c>
      <c r="R110">
        <v>1</v>
      </c>
    </row>
    <row r="111" spans="1:18" x14ac:dyDescent="0.25">
      <c r="A111" s="1">
        <v>42412</v>
      </c>
      <c r="B111">
        <v>9002</v>
      </c>
      <c r="C111">
        <v>153473</v>
      </c>
      <c r="D111" s="1">
        <v>42412</v>
      </c>
      <c r="E111">
        <v>10009</v>
      </c>
      <c r="F111" t="s">
        <v>553</v>
      </c>
      <c r="G111" t="s">
        <v>554</v>
      </c>
      <c r="H111" t="s">
        <v>334</v>
      </c>
      <c r="I111">
        <v>-200</v>
      </c>
      <c r="J111">
        <v>4.4798</v>
      </c>
      <c r="K111">
        <v>404</v>
      </c>
      <c r="L111">
        <v>1809.8119999999999</v>
      </c>
      <c r="M111">
        <v>4.4797000000000002</v>
      </c>
      <c r="N111">
        <v>0</v>
      </c>
      <c r="O111">
        <v>0</v>
      </c>
      <c r="P111">
        <v>4.4798</v>
      </c>
      <c r="Q111">
        <v>4.4797000000000002</v>
      </c>
      <c r="R111">
        <v>1</v>
      </c>
    </row>
    <row r="112" spans="1:18" x14ac:dyDescent="0.25">
      <c r="A112" s="1">
        <v>42429</v>
      </c>
      <c r="B112">
        <v>9138</v>
      </c>
      <c r="C112">
        <v>153828</v>
      </c>
      <c r="D112" s="1">
        <v>42429</v>
      </c>
      <c r="E112">
        <v>10009</v>
      </c>
      <c r="F112" t="s">
        <v>555</v>
      </c>
      <c r="G112" t="s">
        <v>556</v>
      </c>
      <c r="H112" t="s">
        <v>334</v>
      </c>
      <c r="I112">
        <v>-12</v>
      </c>
      <c r="J112">
        <v>4.4797000000000002</v>
      </c>
      <c r="K112">
        <v>324</v>
      </c>
      <c r="L112">
        <v>1451.4356</v>
      </c>
      <c r="M112">
        <v>4.4797000000000002</v>
      </c>
      <c r="N112">
        <v>0</v>
      </c>
      <c r="O112">
        <v>0</v>
      </c>
      <c r="P112">
        <v>4.4797000000000002</v>
      </c>
      <c r="Q112">
        <v>4.4797000000000002</v>
      </c>
      <c r="R112">
        <v>1</v>
      </c>
    </row>
    <row r="113" spans="1:18" x14ac:dyDescent="0.25">
      <c r="A113" s="1">
        <v>42433</v>
      </c>
      <c r="B113">
        <v>9160</v>
      </c>
      <c r="C113">
        <v>153880</v>
      </c>
      <c r="D113" s="1">
        <v>42433</v>
      </c>
      <c r="E113">
        <v>10009</v>
      </c>
      <c r="F113" t="s">
        <v>557</v>
      </c>
      <c r="G113" t="s">
        <v>558</v>
      </c>
      <c r="H113" t="s">
        <v>334</v>
      </c>
      <c r="I113">
        <v>-200</v>
      </c>
      <c r="J113">
        <v>4.4797000000000002</v>
      </c>
      <c r="K113">
        <v>124</v>
      </c>
      <c r="L113">
        <v>555.49559999999997</v>
      </c>
      <c r="M113">
        <v>4.4798</v>
      </c>
      <c r="N113">
        <v>0</v>
      </c>
      <c r="O113">
        <v>0</v>
      </c>
      <c r="P113">
        <v>4.4797000000000002</v>
      </c>
      <c r="Q113">
        <v>4.4798</v>
      </c>
      <c r="R113">
        <v>1</v>
      </c>
    </row>
    <row r="114" spans="1:18" x14ac:dyDescent="0.25">
      <c r="A114" s="1">
        <v>42447</v>
      </c>
      <c r="B114">
        <v>9301</v>
      </c>
      <c r="C114">
        <v>154190</v>
      </c>
      <c r="D114" s="1">
        <v>42447</v>
      </c>
      <c r="E114">
        <v>10009</v>
      </c>
      <c r="F114" t="s">
        <v>559</v>
      </c>
      <c r="G114" t="s">
        <v>560</v>
      </c>
      <c r="H114" t="s">
        <v>334</v>
      </c>
      <c r="I114">
        <v>-63</v>
      </c>
      <c r="J114">
        <v>4.4798</v>
      </c>
      <c r="K114">
        <v>61</v>
      </c>
      <c r="L114">
        <v>273.26819999999998</v>
      </c>
      <c r="M114">
        <v>4.4798</v>
      </c>
      <c r="N114">
        <v>0</v>
      </c>
      <c r="O114">
        <v>0</v>
      </c>
      <c r="P114">
        <v>4.4798</v>
      </c>
      <c r="Q114">
        <v>4.4798</v>
      </c>
      <c r="R114">
        <v>1</v>
      </c>
    </row>
    <row r="115" spans="1:18" x14ac:dyDescent="0.25">
      <c r="A115" s="1">
        <v>42457</v>
      </c>
      <c r="B115">
        <v>9333</v>
      </c>
      <c r="C115">
        <v>154241</v>
      </c>
      <c r="D115" s="1">
        <v>42457</v>
      </c>
      <c r="E115">
        <v>10009</v>
      </c>
      <c r="F115" t="s">
        <v>561</v>
      </c>
      <c r="G115" t="s">
        <v>562</v>
      </c>
      <c r="H115" t="s">
        <v>334</v>
      </c>
      <c r="I115">
        <v>-200</v>
      </c>
      <c r="J115">
        <v>4.5171000000000001</v>
      </c>
      <c r="K115">
        <v>2224</v>
      </c>
      <c r="L115">
        <v>10046.1185</v>
      </c>
      <c r="M115">
        <v>4.5171000000000001</v>
      </c>
      <c r="N115">
        <v>0</v>
      </c>
      <c r="O115">
        <v>0</v>
      </c>
      <c r="P115">
        <v>4.5171000000000001</v>
      </c>
      <c r="Q115">
        <v>4.5171000000000001</v>
      </c>
      <c r="R115">
        <v>1</v>
      </c>
    </row>
    <row r="116" spans="1:18" x14ac:dyDescent="0.25">
      <c r="A116" s="1">
        <v>42458</v>
      </c>
      <c r="B116">
        <v>9352</v>
      </c>
      <c r="C116">
        <v>154262</v>
      </c>
      <c r="D116" s="1">
        <v>42458</v>
      </c>
      <c r="E116">
        <v>10009</v>
      </c>
      <c r="F116" t="s">
        <v>563</v>
      </c>
      <c r="G116" t="s">
        <v>564</v>
      </c>
      <c r="H116" t="s">
        <v>334</v>
      </c>
      <c r="I116">
        <v>-200</v>
      </c>
      <c r="J116">
        <v>4.5171000000000001</v>
      </c>
      <c r="K116">
        <v>2024</v>
      </c>
      <c r="L116">
        <v>9142.6985000000004</v>
      </c>
      <c r="M116">
        <v>4.5171000000000001</v>
      </c>
      <c r="N116">
        <v>0</v>
      </c>
      <c r="O116">
        <v>0</v>
      </c>
      <c r="P116">
        <v>4.5171000000000001</v>
      </c>
      <c r="Q116">
        <v>4.5171000000000001</v>
      </c>
      <c r="R116">
        <v>1</v>
      </c>
    </row>
    <row r="117" spans="1:18" x14ac:dyDescent="0.25">
      <c r="A117" s="1">
        <v>42458</v>
      </c>
      <c r="B117">
        <v>9358</v>
      </c>
      <c r="C117">
        <v>154273</v>
      </c>
      <c r="D117" s="1">
        <v>42458</v>
      </c>
      <c r="E117">
        <v>10009</v>
      </c>
      <c r="F117" t="s">
        <v>565</v>
      </c>
      <c r="G117" t="s">
        <v>566</v>
      </c>
      <c r="H117" t="s">
        <v>334</v>
      </c>
      <c r="I117">
        <v>-200</v>
      </c>
      <c r="J117">
        <v>4.5171000000000001</v>
      </c>
      <c r="K117">
        <v>1824</v>
      </c>
      <c r="L117">
        <v>8239.2785000000003</v>
      </c>
      <c r="M117">
        <v>4.5171000000000001</v>
      </c>
      <c r="N117">
        <v>0</v>
      </c>
      <c r="O117">
        <v>0</v>
      </c>
      <c r="P117">
        <v>4.5171000000000001</v>
      </c>
      <c r="Q117">
        <v>4.5171000000000001</v>
      </c>
      <c r="R117">
        <v>1</v>
      </c>
    </row>
    <row r="118" spans="1:18" x14ac:dyDescent="0.25">
      <c r="A118" s="1">
        <v>42459</v>
      </c>
      <c r="B118">
        <v>9360</v>
      </c>
      <c r="C118">
        <v>154279</v>
      </c>
      <c r="D118" s="1">
        <v>42459</v>
      </c>
      <c r="E118">
        <v>10009</v>
      </c>
      <c r="F118" t="s">
        <v>567</v>
      </c>
      <c r="G118" t="s">
        <v>568</v>
      </c>
      <c r="H118" t="s">
        <v>334</v>
      </c>
      <c r="I118">
        <v>-400</v>
      </c>
      <c r="J118">
        <v>4.5171000000000001</v>
      </c>
      <c r="K118">
        <v>1424</v>
      </c>
      <c r="L118">
        <v>6432.4385000000002</v>
      </c>
      <c r="M118">
        <v>4.5171999999999999</v>
      </c>
      <c r="N118">
        <v>0</v>
      </c>
      <c r="O118">
        <v>0</v>
      </c>
      <c r="P118">
        <v>4.5171000000000001</v>
      </c>
      <c r="Q118">
        <v>4.5171999999999999</v>
      </c>
      <c r="R118">
        <v>1</v>
      </c>
    </row>
    <row r="119" spans="1:18" x14ac:dyDescent="0.25">
      <c r="A119" s="1">
        <v>42466</v>
      </c>
      <c r="B119">
        <v>9427</v>
      </c>
      <c r="C119">
        <v>154385</v>
      </c>
      <c r="D119" s="1">
        <v>42466</v>
      </c>
      <c r="E119">
        <v>10009</v>
      </c>
      <c r="F119" t="s">
        <v>569</v>
      </c>
      <c r="G119" t="s">
        <v>570</v>
      </c>
      <c r="H119" t="s">
        <v>334</v>
      </c>
      <c r="I119">
        <v>-15</v>
      </c>
      <c r="J119">
        <v>4.5171999999999999</v>
      </c>
      <c r="K119">
        <v>1409</v>
      </c>
      <c r="L119">
        <v>6364.6805000000004</v>
      </c>
      <c r="M119">
        <v>4.5171999999999999</v>
      </c>
      <c r="N119">
        <v>0</v>
      </c>
      <c r="O119">
        <v>0</v>
      </c>
      <c r="P119">
        <v>4.5171999999999999</v>
      </c>
      <c r="Q119">
        <v>4.5171999999999999</v>
      </c>
      <c r="R119">
        <v>1</v>
      </c>
    </row>
    <row r="120" spans="1:18" x14ac:dyDescent="0.25">
      <c r="A120" s="1">
        <v>42467</v>
      </c>
      <c r="B120">
        <v>9437</v>
      </c>
      <c r="C120">
        <v>154392</v>
      </c>
      <c r="D120" s="1">
        <v>42467</v>
      </c>
      <c r="E120">
        <v>10009</v>
      </c>
      <c r="F120" t="s">
        <v>571</v>
      </c>
      <c r="G120" t="s">
        <v>572</v>
      </c>
      <c r="H120" t="s">
        <v>334</v>
      </c>
      <c r="I120">
        <v>-400</v>
      </c>
      <c r="J120">
        <v>4.5171999999999999</v>
      </c>
      <c r="K120">
        <v>1009</v>
      </c>
      <c r="L120">
        <v>4557.8005000000003</v>
      </c>
      <c r="M120">
        <v>4.5171000000000001</v>
      </c>
      <c r="N120">
        <v>0</v>
      </c>
      <c r="O120">
        <v>0</v>
      </c>
      <c r="P120">
        <v>4.5171999999999999</v>
      </c>
      <c r="Q120">
        <v>4.5171000000000001</v>
      </c>
      <c r="R120">
        <v>1</v>
      </c>
    </row>
    <row r="121" spans="1:18" x14ac:dyDescent="0.25">
      <c r="A121" s="1">
        <v>42481</v>
      </c>
      <c r="B121">
        <v>9555</v>
      </c>
      <c r="C121">
        <v>154587</v>
      </c>
      <c r="D121" s="1">
        <v>42481</v>
      </c>
      <c r="E121">
        <v>10009</v>
      </c>
      <c r="F121" t="s">
        <v>573</v>
      </c>
      <c r="G121" t="s">
        <v>574</v>
      </c>
      <c r="H121" t="s">
        <v>334</v>
      </c>
      <c r="I121">
        <v>-200</v>
      </c>
      <c r="J121">
        <v>4.5171000000000001</v>
      </c>
      <c r="K121">
        <v>809</v>
      </c>
      <c r="L121">
        <v>3654.3805000000002</v>
      </c>
      <c r="M121">
        <v>4.5171999999999999</v>
      </c>
      <c r="N121">
        <v>0</v>
      </c>
      <c r="O121">
        <v>0</v>
      </c>
      <c r="P121">
        <v>4.5171000000000001</v>
      </c>
      <c r="Q121">
        <v>4.5171999999999999</v>
      </c>
      <c r="R121">
        <v>1</v>
      </c>
    </row>
    <row r="122" spans="1:18" x14ac:dyDescent="0.25">
      <c r="A122" s="1">
        <v>42486</v>
      </c>
      <c r="B122">
        <v>9611</v>
      </c>
      <c r="C122">
        <v>154725</v>
      </c>
      <c r="D122" s="1">
        <v>42486</v>
      </c>
      <c r="E122">
        <v>10009</v>
      </c>
      <c r="F122" t="s">
        <v>575</v>
      </c>
      <c r="G122" t="s">
        <v>576</v>
      </c>
      <c r="H122" t="s">
        <v>334</v>
      </c>
      <c r="I122">
        <v>-200</v>
      </c>
      <c r="J122">
        <v>4.5608000000000004</v>
      </c>
      <c r="K122">
        <v>1809</v>
      </c>
      <c r="L122">
        <v>8250.4604999999992</v>
      </c>
      <c r="M122">
        <v>4.5608000000000004</v>
      </c>
      <c r="N122">
        <v>0</v>
      </c>
      <c r="O122">
        <v>0</v>
      </c>
      <c r="P122">
        <v>4.5608000000000004</v>
      </c>
      <c r="Q122">
        <v>4.5608000000000004</v>
      </c>
      <c r="R122">
        <v>1</v>
      </c>
    </row>
    <row r="123" spans="1:18" x14ac:dyDescent="0.25">
      <c r="A123" s="1">
        <v>42494</v>
      </c>
      <c r="B123">
        <v>9643</v>
      </c>
      <c r="C123">
        <v>154763</v>
      </c>
      <c r="D123" s="1">
        <v>42494</v>
      </c>
      <c r="E123">
        <v>10009</v>
      </c>
      <c r="F123" t="s">
        <v>577</v>
      </c>
      <c r="G123" t="s">
        <v>578</v>
      </c>
      <c r="H123" t="s">
        <v>334</v>
      </c>
      <c r="I123">
        <v>-200</v>
      </c>
      <c r="J123">
        <v>4.5608000000000004</v>
      </c>
      <c r="K123">
        <v>1609</v>
      </c>
      <c r="L123">
        <v>7338.3005000000003</v>
      </c>
      <c r="M123">
        <v>4.5608000000000004</v>
      </c>
      <c r="N123">
        <v>0</v>
      </c>
      <c r="O123">
        <v>0</v>
      </c>
      <c r="P123">
        <v>4.5608000000000004</v>
      </c>
      <c r="Q123">
        <v>4.5608000000000004</v>
      </c>
      <c r="R123">
        <v>1</v>
      </c>
    </row>
    <row r="124" spans="1:18" x14ac:dyDescent="0.25">
      <c r="A124" s="1">
        <v>42502</v>
      </c>
      <c r="B124">
        <v>9689</v>
      </c>
      <c r="C124">
        <v>154821</v>
      </c>
      <c r="D124" s="1">
        <v>42502</v>
      </c>
      <c r="E124">
        <v>10009</v>
      </c>
      <c r="F124" t="s">
        <v>579</v>
      </c>
      <c r="G124" t="s">
        <v>580</v>
      </c>
      <c r="H124" t="s">
        <v>334</v>
      </c>
      <c r="I124">
        <v>-200</v>
      </c>
      <c r="J124">
        <v>4.5608000000000004</v>
      </c>
      <c r="K124">
        <v>1009</v>
      </c>
      <c r="L124">
        <v>4601.8204999999998</v>
      </c>
      <c r="M124">
        <v>4.5608000000000004</v>
      </c>
      <c r="N124">
        <v>0</v>
      </c>
      <c r="O124">
        <v>0</v>
      </c>
      <c r="P124">
        <v>4.5608000000000004</v>
      </c>
      <c r="Q124">
        <v>4.5608000000000004</v>
      </c>
      <c r="R124">
        <v>1</v>
      </c>
    </row>
    <row r="125" spans="1:18" x14ac:dyDescent="0.25">
      <c r="A125" s="1">
        <v>42502</v>
      </c>
      <c r="B125">
        <v>9694</v>
      </c>
      <c r="C125">
        <v>154826</v>
      </c>
      <c r="D125" s="1">
        <v>42502</v>
      </c>
      <c r="E125">
        <v>10009</v>
      </c>
      <c r="F125" t="s">
        <v>581</v>
      </c>
      <c r="G125" t="s">
        <v>582</v>
      </c>
      <c r="H125" t="s">
        <v>334</v>
      </c>
      <c r="I125">
        <v>-20</v>
      </c>
      <c r="J125">
        <v>4.5608000000000004</v>
      </c>
      <c r="K125">
        <v>989</v>
      </c>
      <c r="L125">
        <v>4510.6045000000004</v>
      </c>
      <c r="M125">
        <v>4.5608000000000004</v>
      </c>
      <c r="N125">
        <v>0</v>
      </c>
      <c r="O125">
        <v>0</v>
      </c>
      <c r="P125">
        <v>4.5608000000000004</v>
      </c>
      <c r="Q125">
        <v>4.5608000000000004</v>
      </c>
      <c r="R125">
        <v>1</v>
      </c>
    </row>
    <row r="126" spans="1:18" x14ac:dyDescent="0.25">
      <c r="A126" s="1">
        <v>42506</v>
      </c>
      <c r="B126">
        <v>9705</v>
      </c>
      <c r="C126">
        <v>154837</v>
      </c>
      <c r="D126" s="1">
        <v>42506</v>
      </c>
      <c r="E126">
        <v>10009</v>
      </c>
      <c r="F126" t="s">
        <v>583</v>
      </c>
      <c r="G126" t="s">
        <v>584</v>
      </c>
      <c r="H126" t="s">
        <v>334</v>
      </c>
      <c r="I126">
        <v>-200</v>
      </c>
      <c r="J126">
        <v>4.5608000000000004</v>
      </c>
      <c r="K126">
        <v>789</v>
      </c>
      <c r="L126">
        <v>3598.4445000000001</v>
      </c>
      <c r="M126">
        <v>4.5608000000000004</v>
      </c>
      <c r="N126">
        <v>0</v>
      </c>
      <c r="O126">
        <v>0</v>
      </c>
      <c r="P126">
        <v>4.5608000000000004</v>
      </c>
      <c r="Q126">
        <v>4.5608000000000004</v>
      </c>
      <c r="R126">
        <v>1</v>
      </c>
    </row>
    <row r="127" spans="1:18" x14ac:dyDescent="0.25">
      <c r="A127" s="1">
        <v>42513</v>
      </c>
      <c r="B127">
        <v>9745</v>
      </c>
      <c r="C127">
        <v>154884</v>
      </c>
      <c r="D127" s="1">
        <v>42513</v>
      </c>
      <c r="E127">
        <v>10009</v>
      </c>
      <c r="F127" t="s">
        <v>585</v>
      </c>
      <c r="G127" t="s">
        <v>586</v>
      </c>
      <c r="H127" t="s">
        <v>334</v>
      </c>
      <c r="I127">
        <v>-4</v>
      </c>
      <c r="J127">
        <v>4.6672000000000002</v>
      </c>
      <c r="K127">
        <v>2819.2</v>
      </c>
      <c r="L127">
        <v>13157.847100000001</v>
      </c>
      <c r="M127">
        <v>4.6672000000000002</v>
      </c>
      <c r="N127">
        <v>0</v>
      </c>
      <c r="O127">
        <v>0</v>
      </c>
      <c r="P127">
        <v>4.6672000000000002</v>
      </c>
      <c r="Q127">
        <v>4.6672000000000002</v>
      </c>
      <c r="R127">
        <v>1</v>
      </c>
    </row>
    <row r="128" spans="1:18" x14ac:dyDescent="0.25">
      <c r="A128" s="1">
        <v>42501</v>
      </c>
      <c r="B128">
        <v>9787</v>
      </c>
      <c r="C128">
        <v>154940</v>
      </c>
      <c r="D128" s="1">
        <v>42501</v>
      </c>
      <c r="E128">
        <v>10009</v>
      </c>
      <c r="F128" t="s">
        <v>587</v>
      </c>
      <c r="G128" t="s">
        <v>588</v>
      </c>
      <c r="H128" t="s">
        <v>334</v>
      </c>
      <c r="I128">
        <v>-400</v>
      </c>
      <c r="J128">
        <v>4.5608000000000004</v>
      </c>
      <c r="K128">
        <v>1209</v>
      </c>
      <c r="L128">
        <v>5513.9804999999997</v>
      </c>
      <c r="M128">
        <v>4.5608000000000004</v>
      </c>
      <c r="N128">
        <v>0</v>
      </c>
      <c r="O128">
        <v>0</v>
      </c>
      <c r="P128">
        <v>4.5608000000000004</v>
      </c>
      <c r="Q128">
        <v>4.5608000000000004</v>
      </c>
      <c r="R128">
        <v>1</v>
      </c>
    </row>
    <row r="129" spans="1:18" x14ac:dyDescent="0.25">
      <c r="A129" s="1">
        <v>42508</v>
      </c>
      <c r="B129">
        <v>9813</v>
      </c>
      <c r="C129">
        <v>154973</v>
      </c>
      <c r="D129" s="1">
        <v>42508</v>
      </c>
      <c r="E129">
        <v>10009</v>
      </c>
      <c r="F129" t="s">
        <v>589</v>
      </c>
      <c r="G129" t="s">
        <v>590</v>
      </c>
      <c r="H129" t="s">
        <v>334</v>
      </c>
      <c r="I129">
        <v>-5.8</v>
      </c>
      <c r="J129">
        <v>4.5608000000000004</v>
      </c>
      <c r="K129">
        <v>783.2</v>
      </c>
      <c r="L129">
        <v>3571.9919</v>
      </c>
      <c r="M129">
        <v>4.5608000000000004</v>
      </c>
      <c r="N129">
        <v>0</v>
      </c>
      <c r="O129">
        <v>0</v>
      </c>
      <c r="P129">
        <v>4.5608000000000004</v>
      </c>
      <c r="Q129">
        <v>4.5608000000000004</v>
      </c>
      <c r="R129">
        <v>1</v>
      </c>
    </row>
    <row r="130" spans="1:18" x14ac:dyDescent="0.25">
      <c r="A130" s="1">
        <v>42517</v>
      </c>
      <c r="B130">
        <v>9831</v>
      </c>
      <c r="C130">
        <v>155016</v>
      </c>
      <c r="D130" s="1">
        <v>42517</v>
      </c>
      <c r="E130">
        <v>10009</v>
      </c>
      <c r="F130" t="s">
        <v>591</v>
      </c>
      <c r="G130" t="s">
        <v>592</v>
      </c>
      <c r="H130" t="s">
        <v>334</v>
      </c>
      <c r="I130">
        <v>-200</v>
      </c>
      <c r="J130">
        <v>4.6672000000000002</v>
      </c>
      <c r="K130">
        <v>2619.1999999999998</v>
      </c>
      <c r="L130">
        <v>12224.4071</v>
      </c>
      <c r="M130">
        <v>4.6672000000000002</v>
      </c>
      <c r="N130">
        <v>0</v>
      </c>
      <c r="O130">
        <v>0</v>
      </c>
      <c r="P130">
        <v>4.6672000000000002</v>
      </c>
      <c r="Q130">
        <v>4.6672000000000002</v>
      </c>
      <c r="R130">
        <v>1</v>
      </c>
    </row>
    <row r="131" spans="1:18" x14ac:dyDescent="0.25">
      <c r="A131" s="1">
        <v>42536</v>
      </c>
      <c r="B131">
        <v>9906</v>
      </c>
      <c r="C131">
        <v>155116</v>
      </c>
      <c r="D131" s="1">
        <v>42536</v>
      </c>
      <c r="E131">
        <v>10009</v>
      </c>
      <c r="F131" t="s">
        <v>593</v>
      </c>
      <c r="G131" t="s">
        <v>594</v>
      </c>
      <c r="H131" t="s">
        <v>334</v>
      </c>
      <c r="I131">
        <v>-200</v>
      </c>
      <c r="J131">
        <v>4.3897000000000004</v>
      </c>
      <c r="K131">
        <v>2419.1999999999998</v>
      </c>
      <c r="L131">
        <v>10619.4671</v>
      </c>
      <c r="M131">
        <v>4.3897000000000004</v>
      </c>
      <c r="N131">
        <v>0</v>
      </c>
      <c r="O131">
        <v>0</v>
      </c>
      <c r="P131">
        <v>4.3897000000000004</v>
      </c>
      <c r="Q131">
        <v>4.3897000000000004</v>
      </c>
      <c r="R131">
        <v>1</v>
      </c>
    </row>
    <row r="132" spans="1:18" x14ac:dyDescent="0.25">
      <c r="A132" s="1">
        <v>42531</v>
      </c>
      <c r="B132">
        <v>10007</v>
      </c>
      <c r="C132">
        <v>155237</v>
      </c>
      <c r="D132" s="1">
        <v>42531</v>
      </c>
      <c r="E132">
        <v>10009</v>
      </c>
      <c r="F132" t="s">
        <v>595</v>
      </c>
      <c r="G132" t="s">
        <v>596</v>
      </c>
      <c r="H132" t="s">
        <v>334</v>
      </c>
      <c r="I132">
        <v>-200</v>
      </c>
      <c r="J132">
        <v>4.6672000000000002</v>
      </c>
      <c r="K132">
        <v>2419.1999999999998</v>
      </c>
      <c r="L132">
        <v>11290.9671</v>
      </c>
      <c r="M132">
        <v>4.6672000000000002</v>
      </c>
      <c r="N132">
        <v>0</v>
      </c>
      <c r="O132">
        <v>0</v>
      </c>
      <c r="P132">
        <v>4.6672000000000002</v>
      </c>
      <c r="Q132">
        <v>4.6672000000000002</v>
      </c>
      <c r="R132">
        <v>1</v>
      </c>
    </row>
    <row r="133" spans="1:18" x14ac:dyDescent="0.25">
      <c r="A133" s="1">
        <v>42557</v>
      </c>
      <c r="B133">
        <v>10062</v>
      </c>
      <c r="C133">
        <v>155317</v>
      </c>
      <c r="D133" s="1">
        <v>42557</v>
      </c>
      <c r="E133">
        <v>10009</v>
      </c>
      <c r="F133" t="s">
        <v>597</v>
      </c>
      <c r="G133" t="s">
        <v>598</v>
      </c>
      <c r="H133" t="s">
        <v>334</v>
      </c>
      <c r="I133">
        <v>-200</v>
      </c>
      <c r="J133">
        <v>4.3897000000000004</v>
      </c>
      <c r="K133">
        <v>2219.1999999999998</v>
      </c>
      <c r="L133">
        <v>9741.5270999999993</v>
      </c>
      <c r="M133">
        <v>4.3897000000000004</v>
      </c>
      <c r="N133">
        <v>0</v>
      </c>
      <c r="O133">
        <v>0</v>
      </c>
      <c r="P133">
        <v>4.3897000000000004</v>
      </c>
      <c r="Q133">
        <v>4.3897000000000004</v>
      </c>
      <c r="R133">
        <v>1</v>
      </c>
    </row>
    <row r="134" spans="1:18" x14ac:dyDescent="0.25">
      <c r="A134" s="1">
        <v>42559</v>
      </c>
      <c r="B134">
        <v>10104</v>
      </c>
      <c r="C134">
        <v>155360</v>
      </c>
      <c r="D134" s="1">
        <v>42559</v>
      </c>
      <c r="E134">
        <v>10009</v>
      </c>
      <c r="F134" t="s">
        <v>599</v>
      </c>
      <c r="G134" t="s">
        <v>600</v>
      </c>
      <c r="H134" t="s">
        <v>334</v>
      </c>
      <c r="I134">
        <v>-200</v>
      </c>
      <c r="J134">
        <v>4.3897000000000004</v>
      </c>
      <c r="K134">
        <v>2019.2</v>
      </c>
      <c r="L134">
        <v>8863.5871000000006</v>
      </c>
      <c r="M134">
        <v>4.3897000000000004</v>
      </c>
      <c r="N134">
        <v>0</v>
      </c>
      <c r="O134">
        <v>0</v>
      </c>
      <c r="P134">
        <v>4.3897000000000004</v>
      </c>
      <c r="Q134">
        <v>4.3897000000000004</v>
      </c>
      <c r="R134">
        <v>1</v>
      </c>
    </row>
    <row r="135" spans="1:18" x14ac:dyDescent="0.25">
      <c r="A135" s="1">
        <v>42577</v>
      </c>
      <c r="B135">
        <v>10193</v>
      </c>
      <c r="C135">
        <v>155486</v>
      </c>
      <c r="D135" s="1">
        <v>42577</v>
      </c>
      <c r="E135">
        <v>10009</v>
      </c>
      <c r="F135" t="s">
        <v>601</v>
      </c>
      <c r="G135" t="s">
        <v>602</v>
      </c>
      <c r="H135" t="s">
        <v>334</v>
      </c>
      <c r="I135">
        <v>-200</v>
      </c>
      <c r="J135">
        <v>4.3897000000000004</v>
      </c>
      <c r="K135">
        <v>1819.2</v>
      </c>
      <c r="L135">
        <v>7985.6471000000001</v>
      </c>
      <c r="M135">
        <v>4.3895999999999997</v>
      </c>
      <c r="N135">
        <v>0</v>
      </c>
      <c r="O135">
        <v>0</v>
      </c>
      <c r="P135">
        <v>4.3897000000000004</v>
      </c>
      <c r="Q135">
        <v>4.3895999999999997</v>
      </c>
      <c r="R135">
        <v>1</v>
      </c>
    </row>
    <row r="136" spans="1:18" x14ac:dyDescent="0.25">
      <c r="A136" s="1">
        <v>42592</v>
      </c>
      <c r="B136">
        <v>10266</v>
      </c>
      <c r="C136">
        <v>155590</v>
      </c>
      <c r="D136" s="1">
        <v>42592</v>
      </c>
      <c r="E136">
        <v>10009</v>
      </c>
      <c r="F136" t="s">
        <v>603</v>
      </c>
      <c r="G136" t="s">
        <v>604</v>
      </c>
      <c r="H136" t="s">
        <v>334</v>
      </c>
      <c r="I136">
        <v>-100</v>
      </c>
      <c r="J136">
        <v>4.3895999999999997</v>
      </c>
      <c r="K136">
        <v>1719.2</v>
      </c>
      <c r="L136">
        <v>7546.6871000000001</v>
      </c>
      <c r="M136">
        <v>4.3897000000000004</v>
      </c>
      <c r="N136">
        <v>0</v>
      </c>
      <c r="O136">
        <v>0</v>
      </c>
      <c r="P136">
        <v>4.3895999999999997</v>
      </c>
      <c r="Q136">
        <v>4.3897000000000004</v>
      </c>
      <c r="R136">
        <v>1</v>
      </c>
    </row>
    <row r="137" spans="1:18" x14ac:dyDescent="0.25">
      <c r="A137" s="1">
        <v>42634</v>
      </c>
      <c r="B137">
        <v>10580</v>
      </c>
      <c r="C137">
        <v>156038</v>
      </c>
      <c r="D137" s="1">
        <v>42634</v>
      </c>
      <c r="E137">
        <v>10009</v>
      </c>
      <c r="F137" t="s">
        <v>605</v>
      </c>
      <c r="G137" t="s">
        <v>606</v>
      </c>
      <c r="H137" t="s">
        <v>334</v>
      </c>
      <c r="I137">
        <v>-200</v>
      </c>
      <c r="J137">
        <v>4.3144</v>
      </c>
      <c r="K137">
        <v>1719.2</v>
      </c>
      <c r="L137">
        <v>7417.2271000000001</v>
      </c>
      <c r="M137">
        <v>4.3143000000000002</v>
      </c>
      <c r="N137">
        <v>0</v>
      </c>
      <c r="O137">
        <v>0</v>
      </c>
      <c r="P137">
        <v>4.3144</v>
      </c>
      <c r="Q137">
        <v>4.3143000000000002</v>
      </c>
      <c r="R137">
        <v>1</v>
      </c>
    </row>
    <row r="138" spans="1:18" x14ac:dyDescent="0.25">
      <c r="A138" s="1">
        <v>42643</v>
      </c>
      <c r="B138">
        <v>10627</v>
      </c>
      <c r="C138">
        <v>156090</v>
      </c>
      <c r="D138" s="1">
        <v>42643</v>
      </c>
      <c r="E138">
        <v>10009</v>
      </c>
      <c r="F138" t="s">
        <v>607</v>
      </c>
      <c r="G138" t="s">
        <v>608</v>
      </c>
      <c r="H138" t="s">
        <v>334</v>
      </c>
      <c r="I138">
        <v>-200</v>
      </c>
      <c r="J138">
        <v>4.2469000000000001</v>
      </c>
      <c r="K138">
        <v>1719.2</v>
      </c>
      <c r="L138">
        <v>7301.2671</v>
      </c>
      <c r="M138">
        <v>4.2469000000000001</v>
      </c>
      <c r="N138">
        <v>0</v>
      </c>
      <c r="O138">
        <v>0</v>
      </c>
      <c r="P138">
        <v>4.2469000000000001</v>
      </c>
      <c r="Q138">
        <v>4.2469000000000001</v>
      </c>
      <c r="R138">
        <v>1</v>
      </c>
    </row>
    <row r="139" spans="1:18" x14ac:dyDescent="0.25">
      <c r="A139" s="1">
        <v>42647</v>
      </c>
      <c r="B139">
        <v>10656</v>
      </c>
      <c r="C139">
        <v>156124</v>
      </c>
      <c r="D139" s="1">
        <v>42647</v>
      </c>
      <c r="E139">
        <v>10009</v>
      </c>
      <c r="F139" t="s">
        <v>609</v>
      </c>
      <c r="G139" t="s">
        <v>610</v>
      </c>
      <c r="H139" t="s">
        <v>334</v>
      </c>
      <c r="I139">
        <v>-200</v>
      </c>
      <c r="J139">
        <v>4.1864999999999997</v>
      </c>
      <c r="K139">
        <v>1719.2</v>
      </c>
      <c r="L139">
        <v>7197.3870999999999</v>
      </c>
      <c r="M139">
        <v>4.1864999999999997</v>
      </c>
      <c r="N139">
        <v>0</v>
      </c>
      <c r="O139">
        <v>0</v>
      </c>
      <c r="P139">
        <v>4.1864999999999997</v>
      </c>
      <c r="Q139">
        <v>4.1864999999999997</v>
      </c>
      <c r="R139">
        <v>1</v>
      </c>
    </row>
    <row r="140" spans="1:18" x14ac:dyDescent="0.25">
      <c r="A140" s="1">
        <v>42671</v>
      </c>
      <c r="B140">
        <v>10839</v>
      </c>
      <c r="C140">
        <v>156354</v>
      </c>
      <c r="D140" s="1">
        <v>42671</v>
      </c>
      <c r="E140">
        <v>10009</v>
      </c>
      <c r="F140" t="s">
        <v>611</v>
      </c>
      <c r="G140" t="s">
        <v>612</v>
      </c>
      <c r="H140" t="s">
        <v>334</v>
      </c>
      <c r="I140">
        <v>-200</v>
      </c>
      <c r="J140">
        <v>4.1323999999999996</v>
      </c>
      <c r="K140">
        <v>1719.2</v>
      </c>
      <c r="L140">
        <v>7104.3271000000004</v>
      </c>
      <c r="M140">
        <v>4.1322999999999999</v>
      </c>
      <c r="N140">
        <v>0</v>
      </c>
      <c r="O140">
        <v>0</v>
      </c>
      <c r="P140">
        <v>4.1323999999999996</v>
      </c>
      <c r="Q140">
        <v>4.1322999999999999</v>
      </c>
      <c r="R140">
        <v>1</v>
      </c>
    </row>
    <row r="141" spans="1:18" x14ac:dyDescent="0.25">
      <c r="A141" s="1">
        <v>42685</v>
      </c>
      <c r="B141">
        <v>10992</v>
      </c>
      <c r="C141">
        <v>156572</v>
      </c>
      <c r="D141" s="1">
        <v>42685</v>
      </c>
      <c r="E141">
        <v>10009</v>
      </c>
      <c r="F141" t="s">
        <v>613</v>
      </c>
      <c r="G141" t="s">
        <v>614</v>
      </c>
      <c r="H141" t="s">
        <v>334</v>
      </c>
      <c r="I141">
        <v>-200</v>
      </c>
      <c r="J141">
        <v>4.2793999999999999</v>
      </c>
      <c r="K141">
        <v>3469.2</v>
      </c>
      <c r="L141">
        <v>14846.1921</v>
      </c>
      <c r="M141">
        <v>4.2793999999999999</v>
      </c>
      <c r="N141">
        <v>0</v>
      </c>
      <c r="O141">
        <v>0</v>
      </c>
      <c r="P141">
        <v>4.2793999999999999</v>
      </c>
      <c r="Q141">
        <v>4.2793999999999999</v>
      </c>
      <c r="R141">
        <v>1</v>
      </c>
    </row>
    <row r="142" spans="1:18" x14ac:dyDescent="0.25">
      <c r="A142" s="1">
        <v>42689</v>
      </c>
      <c r="B142">
        <v>11016</v>
      </c>
      <c r="C142">
        <v>156593</v>
      </c>
      <c r="D142" s="1">
        <v>42689</v>
      </c>
      <c r="E142">
        <v>10009</v>
      </c>
      <c r="F142" t="s">
        <v>615</v>
      </c>
      <c r="G142" t="s">
        <v>616</v>
      </c>
      <c r="H142" t="s">
        <v>334</v>
      </c>
      <c r="I142">
        <v>-200</v>
      </c>
      <c r="J142">
        <v>4.2461000000000002</v>
      </c>
      <c r="K142">
        <v>3469.2</v>
      </c>
      <c r="L142">
        <v>14730.392099999999</v>
      </c>
      <c r="M142">
        <v>4.2460000000000004</v>
      </c>
      <c r="N142">
        <v>0</v>
      </c>
      <c r="O142">
        <v>0</v>
      </c>
      <c r="P142">
        <v>4.2461000000000002</v>
      </c>
      <c r="Q142">
        <v>4.2460000000000004</v>
      </c>
      <c r="R142">
        <v>1</v>
      </c>
    </row>
    <row r="143" spans="1:18" x14ac:dyDescent="0.25">
      <c r="A143" s="1">
        <v>42689</v>
      </c>
      <c r="B143">
        <v>11025</v>
      </c>
      <c r="C143">
        <v>156619</v>
      </c>
      <c r="D143" s="1">
        <v>42689</v>
      </c>
      <c r="E143">
        <v>10009</v>
      </c>
      <c r="F143" t="s">
        <v>617</v>
      </c>
      <c r="G143" t="s">
        <v>618</v>
      </c>
      <c r="H143" t="s">
        <v>334</v>
      </c>
      <c r="I143">
        <v>-10</v>
      </c>
      <c r="J143">
        <v>4.2460000000000004</v>
      </c>
      <c r="K143">
        <v>3459.2</v>
      </c>
      <c r="L143">
        <v>14687.9321</v>
      </c>
      <c r="M143">
        <v>4.2460000000000004</v>
      </c>
      <c r="N143">
        <v>0</v>
      </c>
      <c r="O143">
        <v>0</v>
      </c>
      <c r="P143">
        <v>4.2460000000000004</v>
      </c>
      <c r="Q143">
        <v>4.2460000000000004</v>
      </c>
      <c r="R143">
        <v>1</v>
      </c>
    </row>
    <row r="144" spans="1:18" x14ac:dyDescent="0.25">
      <c r="A144" s="1">
        <v>42689</v>
      </c>
      <c r="B144">
        <v>11040</v>
      </c>
      <c r="C144">
        <v>156647</v>
      </c>
      <c r="D144" s="1">
        <v>42689</v>
      </c>
      <c r="E144">
        <v>10009</v>
      </c>
      <c r="F144" t="s">
        <v>619</v>
      </c>
      <c r="G144" t="s">
        <v>620</v>
      </c>
      <c r="H144" t="s">
        <v>334</v>
      </c>
      <c r="I144">
        <v>-200</v>
      </c>
      <c r="J144">
        <v>4.2460000000000004</v>
      </c>
      <c r="K144">
        <v>3259.2</v>
      </c>
      <c r="L144">
        <v>13838.732099999999</v>
      </c>
      <c r="M144">
        <v>4.2461000000000002</v>
      </c>
      <c r="N144">
        <v>0</v>
      </c>
      <c r="O144">
        <v>0</v>
      </c>
      <c r="P144">
        <v>4.2460000000000004</v>
      </c>
      <c r="Q144">
        <v>4.2461000000000002</v>
      </c>
      <c r="R144">
        <v>1</v>
      </c>
    </row>
    <row r="145" spans="1:18" x14ac:dyDescent="0.25">
      <c r="A145" s="1">
        <v>42703</v>
      </c>
      <c r="B145">
        <v>11088</v>
      </c>
      <c r="C145">
        <v>156727</v>
      </c>
      <c r="D145" s="1">
        <v>42703</v>
      </c>
      <c r="E145">
        <v>10009</v>
      </c>
      <c r="F145" t="s">
        <v>621</v>
      </c>
      <c r="G145" t="s">
        <v>622</v>
      </c>
      <c r="H145" t="s">
        <v>334</v>
      </c>
      <c r="I145">
        <v>-10</v>
      </c>
      <c r="J145">
        <v>4.2126000000000001</v>
      </c>
      <c r="K145">
        <v>3249.2</v>
      </c>
      <c r="L145">
        <v>13687.506100000001</v>
      </c>
      <c r="M145">
        <v>4.2126000000000001</v>
      </c>
      <c r="N145">
        <v>0</v>
      </c>
      <c r="O145">
        <v>0</v>
      </c>
      <c r="P145">
        <v>4.2126000000000001</v>
      </c>
      <c r="Q145">
        <v>4.2126000000000001</v>
      </c>
      <c r="R145">
        <v>1</v>
      </c>
    </row>
    <row r="146" spans="1:18" x14ac:dyDescent="0.25">
      <c r="A146" s="1">
        <v>42692</v>
      </c>
      <c r="B146">
        <v>11108</v>
      </c>
      <c r="C146">
        <v>156756</v>
      </c>
      <c r="D146" s="1">
        <v>42692</v>
      </c>
      <c r="E146">
        <v>10009</v>
      </c>
      <c r="F146" t="s">
        <v>623</v>
      </c>
      <c r="G146" t="s">
        <v>624</v>
      </c>
      <c r="H146" t="s">
        <v>334</v>
      </c>
      <c r="I146">
        <v>-200</v>
      </c>
      <c r="J146">
        <v>4.2126000000000001</v>
      </c>
      <c r="K146">
        <v>3259.2</v>
      </c>
      <c r="L146">
        <v>13729.632100000001</v>
      </c>
      <c r="M146">
        <v>4.2126000000000001</v>
      </c>
      <c r="N146">
        <v>0</v>
      </c>
      <c r="O146">
        <v>0</v>
      </c>
      <c r="P146">
        <v>4.2126000000000001</v>
      </c>
      <c r="Q146">
        <v>4.2126000000000001</v>
      </c>
      <c r="R146">
        <v>1</v>
      </c>
    </row>
    <row r="147" spans="1:18" x14ac:dyDescent="0.25">
      <c r="A147" s="1">
        <v>42713</v>
      </c>
      <c r="B147">
        <v>11180</v>
      </c>
      <c r="C147">
        <v>156859</v>
      </c>
      <c r="D147" s="1">
        <v>42713</v>
      </c>
      <c r="E147">
        <v>10009</v>
      </c>
      <c r="F147" t="s">
        <v>625</v>
      </c>
      <c r="G147" t="s">
        <v>626</v>
      </c>
      <c r="H147" t="s">
        <v>334</v>
      </c>
      <c r="I147">
        <v>-200</v>
      </c>
      <c r="J147">
        <v>4.1493000000000002</v>
      </c>
      <c r="K147">
        <v>3049.2</v>
      </c>
      <c r="L147">
        <v>12652.106100000001</v>
      </c>
      <c r="M147">
        <v>4.1493000000000002</v>
      </c>
      <c r="N147">
        <v>0</v>
      </c>
      <c r="O147">
        <v>0</v>
      </c>
      <c r="P147">
        <v>4.1493000000000002</v>
      </c>
      <c r="Q147">
        <v>4.1493000000000002</v>
      </c>
      <c r="R147">
        <v>1</v>
      </c>
    </row>
    <row r="148" spans="1:18" x14ac:dyDescent="0.25">
      <c r="A148" s="1">
        <v>42705</v>
      </c>
      <c r="B148">
        <v>11241</v>
      </c>
      <c r="C148">
        <v>156921</v>
      </c>
      <c r="D148" s="1">
        <v>42705</v>
      </c>
      <c r="E148">
        <v>10009</v>
      </c>
      <c r="F148" t="s">
        <v>627</v>
      </c>
      <c r="G148" t="s">
        <v>628</v>
      </c>
      <c r="H148" t="s">
        <v>334</v>
      </c>
      <c r="I148">
        <v>-200</v>
      </c>
      <c r="J148">
        <v>4.1809000000000003</v>
      </c>
      <c r="K148">
        <v>3249.2</v>
      </c>
      <c r="L148">
        <v>13584.7261</v>
      </c>
      <c r="M148">
        <v>4.1809000000000003</v>
      </c>
      <c r="N148">
        <v>0</v>
      </c>
      <c r="O148">
        <v>0</v>
      </c>
      <c r="P148">
        <v>4.1809000000000003</v>
      </c>
      <c r="Q148">
        <v>4.1809000000000003</v>
      </c>
      <c r="R148">
        <v>1</v>
      </c>
    </row>
    <row r="149" spans="1:18" x14ac:dyDescent="0.25">
      <c r="A149" s="1">
        <v>42705</v>
      </c>
      <c r="B149">
        <v>11246</v>
      </c>
      <c r="C149">
        <v>156924</v>
      </c>
      <c r="D149" s="1">
        <v>42705</v>
      </c>
      <c r="E149">
        <v>10009</v>
      </c>
      <c r="F149" t="s">
        <v>629</v>
      </c>
      <c r="G149" t="s">
        <v>630</v>
      </c>
      <c r="H149" t="s">
        <v>334</v>
      </c>
      <c r="I149">
        <v>-200</v>
      </c>
      <c r="J149">
        <v>4.1809000000000003</v>
      </c>
      <c r="K149">
        <v>3049.2</v>
      </c>
      <c r="L149">
        <v>12748.5461</v>
      </c>
      <c r="M149">
        <v>4.1809000000000003</v>
      </c>
      <c r="N149">
        <v>0</v>
      </c>
      <c r="O149">
        <v>0</v>
      </c>
      <c r="P149">
        <v>4.1809000000000003</v>
      </c>
      <c r="Q149">
        <v>4.1809000000000003</v>
      </c>
      <c r="R149">
        <v>1</v>
      </c>
    </row>
    <row r="150" spans="1:18" x14ac:dyDescent="0.25">
      <c r="A150" s="1">
        <v>42720</v>
      </c>
      <c r="B150">
        <v>11287</v>
      </c>
      <c r="C150">
        <v>156977</v>
      </c>
      <c r="D150" s="1">
        <v>42720</v>
      </c>
      <c r="E150">
        <v>10009</v>
      </c>
      <c r="F150" t="s">
        <v>631</v>
      </c>
      <c r="G150" t="s">
        <v>632</v>
      </c>
      <c r="H150" t="s">
        <v>334</v>
      </c>
      <c r="I150">
        <v>-200</v>
      </c>
      <c r="J150">
        <v>4.1196000000000002</v>
      </c>
      <c r="K150">
        <v>3049.2</v>
      </c>
      <c r="L150">
        <v>12561.5861</v>
      </c>
      <c r="M150">
        <v>4.1196000000000002</v>
      </c>
      <c r="N150">
        <v>0</v>
      </c>
      <c r="O150">
        <v>0</v>
      </c>
      <c r="P150">
        <v>4.1196000000000002</v>
      </c>
      <c r="Q150">
        <v>4.1196000000000002</v>
      </c>
      <c r="R150">
        <v>1</v>
      </c>
    </row>
    <row r="151" spans="1:18" x14ac:dyDescent="0.25">
      <c r="A151" s="1">
        <v>42726</v>
      </c>
      <c r="B151">
        <v>11309</v>
      </c>
      <c r="C151">
        <v>157006</v>
      </c>
      <c r="D151" s="1">
        <v>42726</v>
      </c>
      <c r="E151">
        <v>10009</v>
      </c>
      <c r="F151" t="s">
        <v>633</v>
      </c>
      <c r="G151" t="s">
        <v>634</v>
      </c>
      <c r="H151" t="s">
        <v>334</v>
      </c>
      <c r="I151">
        <v>-200</v>
      </c>
      <c r="J151">
        <v>4.0918000000000001</v>
      </c>
      <c r="K151">
        <v>3049.2</v>
      </c>
      <c r="L151">
        <v>12476.6661</v>
      </c>
      <c r="M151">
        <v>4.0918000000000001</v>
      </c>
      <c r="N151">
        <v>0</v>
      </c>
      <c r="O151">
        <v>0</v>
      </c>
      <c r="P151">
        <v>4.0918000000000001</v>
      </c>
      <c r="Q151">
        <v>4.0918000000000001</v>
      </c>
      <c r="R151">
        <v>1</v>
      </c>
    </row>
    <row r="152" spans="1:18" x14ac:dyDescent="0.25">
      <c r="A152" s="1"/>
      <c r="D152" s="1"/>
    </row>
    <row r="153" spans="1:18" x14ac:dyDescent="0.25">
      <c r="A153" s="1"/>
      <c r="D153" s="1"/>
    </row>
    <row r="154" spans="1:18" x14ac:dyDescent="0.25">
      <c r="A154" s="1"/>
      <c r="D154" s="1"/>
    </row>
    <row r="155" spans="1:18" x14ac:dyDescent="0.25">
      <c r="A155" s="1">
        <v>42737</v>
      </c>
      <c r="B155">
        <v>11328</v>
      </c>
      <c r="C155">
        <v>157038</v>
      </c>
      <c r="D155" s="1">
        <v>42737</v>
      </c>
      <c r="E155">
        <v>10009</v>
      </c>
      <c r="F155" t="s">
        <v>635</v>
      </c>
      <c r="G155" t="s">
        <v>636</v>
      </c>
      <c r="H155" t="s">
        <v>334</v>
      </c>
      <c r="I155">
        <v>-10</v>
      </c>
      <c r="J155">
        <v>4.0892999999999997</v>
      </c>
      <c r="K155">
        <v>10</v>
      </c>
      <c r="L155">
        <v>40.892499999999998</v>
      </c>
      <c r="M155">
        <v>4.0892999999999997</v>
      </c>
      <c r="N155">
        <v>0</v>
      </c>
      <c r="O155">
        <v>0</v>
      </c>
      <c r="P155">
        <v>4.0892999999999997</v>
      </c>
      <c r="Q155">
        <v>4.0892999999999997</v>
      </c>
      <c r="R155">
        <v>1</v>
      </c>
    </row>
    <row r="156" spans="1:18" x14ac:dyDescent="0.25">
      <c r="A156" s="1">
        <v>42748</v>
      </c>
      <c r="B156">
        <v>11451</v>
      </c>
      <c r="C156">
        <v>157255</v>
      </c>
      <c r="D156" s="1">
        <v>42748</v>
      </c>
      <c r="E156">
        <v>10009</v>
      </c>
      <c r="F156" t="s">
        <v>637</v>
      </c>
      <c r="G156" t="s">
        <v>638</v>
      </c>
      <c r="H156" t="s">
        <v>334</v>
      </c>
      <c r="I156">
        <v>-400</v>
      </c>
      <c r="J156">
        <v>9.9699999999999997E-2</v>
      </c>
      <c r="K156">
        <v>10</v>
      </c>
      <c r="L156">
        <v>1.0125</v>
      </c>
      <c r="M156">
        <v>0.1013</v>
      </c>
      <c r="N156">
        <v>0</v>
      </c>
      <c r="O156">
        <v>0</v>
      </c>
      <c r="P156">
        <v>9.9699999999999997E-2</v>
      </c>
      <c r="Q156">
        <v>0.1013</v>
      </c>
      <c r="R156">
        <v>1</v>
      </c>
    </row>
    <row r="157" spans="1:18" x14ac:dyDescent="0.25">
      <c r="A157" s="1">
        <v>42769</v>
      </c>
      <c r="B157">
        <v>11591</v>
      </c>
      <c r="C157">
        <v>157511</v>
      </c>
      <c r="D157" s="1">
        <v>42769</v>
      </c>
      <c r="E157">
        <v>10009</v>
      </c>
      <c r="F157" t="s">
        <v>639</v>
      </c>
      <c r="G157" t="s">
        <v>640</v>
      </c>
      <c r="H157" t="s">
        <v>334</v>
      </c>
      <c r="I157">
        <v>-200</v>
      </c>
      <c r="J157">
        <v>0.1013</v>
      </c>
      <c r="K157">
        <v>-190</v>
      </c>
      <c r="L157">
        <v>-5.0000000000000001E-4</v>
      </c>
      <c r="M157">
        <v>0</v>
      </c>
      <c r="N157">
        <v>-190</v>
      </c>
      <c r="O157">
        <v>0</v>
      </c>
      <c r="P157">
        <v>0.1013</v>
      </c>
      <c r="Q157">
        <v>0.1013</v>
      </c>
      <c r="R157">
        <v>1</v>
      </c>
    </row>
    <row r="158" spans="1:18" x14ac:dyDescent="0.25">
      <c r="A158" s="1">
        <v>42780</v>
      </c>
      <c r="B158">
        <v>11677</v>
      </c>
      <c r="C158">
        <v>157619</v>
      </c>
      <c r="D158" s="1">
        <v>42780</v>
      </c>
      <c r="E158">
        <v>10009</v>
      </c>
      <c r="F158" t="s">
        <v>641</v>
      </c>
      <c r="G158" t="s">
        <v>642</v>
      </c>
      <c r="H158" t="s">
        <v>334</v>
      </c>
      <c r="I158">
        <v>-200</v>
      </c>
      <c r="J158">
        <v>0</v>
      </c>
      <c r="K158">
        <v>-390</v>
      </c>
      <c r="L158">
        <v>0</v>
      </c>
      <c r="M158">
        <v>0</v>
      </c>
      <c r="N158">
        <v>-200</v>
      </c>
      <c r="O158">
        <v>0</v>
      </c>
      <c r="P158">
        <v>0.1013</v>
      </c>
      <c r="Q158">
        <v>0.1013</v>
      </c>
      <c r="R158">
        <v>1</v>
      </c>
    </row>
    <row r="159" spans="1:18" x14ac:dyDescent="0.25">
      <c r="A159" s="1">
        <v>42790</v>
      </c>
      <c r="B159">
        <v>11753</v>
      </c>
      <c r="C159">
        <v>157720</v>
      </c>
      <c r="D159" s="1">
        <v>42790</v>
      </c>
      <c r="E159">
        <v>10009</v>
      </c>
      <c r="F159" t="s">
        <v>643</v>
      </c>
      <c r="G159" t="s">
        <v>644</v>
      </c>
      <c r="H159" t="s">
        <v>334</v>
      </c>
      <c r="I159">
        <v>-200</v>
      </c>
      <c r="J159">
        <v>0</v>
      </c>
      <c r="K159">
        <v>-590</v>
      </c>
      <c r="L159">
        <v>0</v>
      </c>
      <c r="M159">
        <v>0</v>
      </c>
      <c r="N159">
        <v>-200</v>
      </c>
      <c r="O159">
        <v>0</v>
      </c>
      <c r="P159">
        <v>0.1013</v>
      </c>
      <c r="Q159">
        <v>0.1013</v>
      </c>
      <c r="R159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8"/>
  <sheetViews>
    <sheetView workbookViewId="0">
      <selection activeCell="G9" sqref="G9"/>
    </sheetView>
  </sheetViews>
  <sheetFormatPr baseColWidth="10" defaultRowHeight="15" x14ac:dyDescent="0.25"/>
  <cols>
    <col min="9" max="9" width="12.85546875" bestFit="1" customWidth="1"/>
    <col min="13" max="13" width="11.85546875" bestFit="1" customWidth="1"/>
  </cols>
  <sheetData>
    <row r="1" spans="1:13" x14ac:dyDescent="0.25">
      <c r="A1" t="s">
        <v>719</v>
      </c>
      <c r="B1" t="s">
        <v>720</v>
      </c>
      <c r="C1" t="s">
        <v>721</v>
      </c>
      <c r="D1" t="s">
        <v>646</v>
      </c>
      <c r="E1" t="s">
        <v>722</v>
      </c>
      <c r="F1" t="s">
        <v>324</v>
      </c>
      <c r="G1" t="s">
        <v>723</v>
      </c>
    </row>
    <row r="2" spans="1:13" ht="15.75" x14ac:dyDescent="0.25">
      <c r="A2" t="s">
        <v>409</v>
      </c>
      <c r="B2">
        <v>10009</v>
      </c>
      <c r="C2" t="s">
        <v>724</v>
      </c>
      <c r="D2">
        <v>200</v>
      </c>
      <c r="E2">
        <v>6.1</v>
      </c>
      <c r="F2">
        <v>145898</v>
      </c>
      <c r="G2">
        <v>1</v>
      </c>
      <c r="I2" s="2" t="s">
        <v>409</v>
      </c>
      <c r="J2" s="2" t="s">
        <v>410</v>
      </c>
      <c r="K2" s="2" t="s">
        <v>334</v>
      </c>
      <c r="L2" s="2">
        <v>-200</v>
      </c>
      <c r="M2" t="b">
        <f>A2=I2</f>
        <v>1</v>
      </c>
    </row>
    <row r="3" spans="1:13" ht="15.75" x14ac:dyDescent="0.25">
      <c r="A3" t="s">
        <v>411</v>
      </c>
      <c r="B3">
        <v>10009</v>
      </c>
      <c r="C3" t="s">
        <v>724</v>
      </c>
      <c r="D3">
        <v>200</v>
      </c>
      <c r="E3">
        <v>5.4</v>
      </c>
      <c r="F3">
        <v>145910</v>
      </c>
      <c r="G3">
        <v>1</v>
      </c>
      <c r="I3" s="2" t="s">
        <v>411</v>
      </c>
      <c r="J3" s="2" t="s">
        <v>412</v>
      </c>
      <c r="K3" s="2" t="s">
        <v>334</v>
      </c>
      <c r="L3" s="2">
        <v>-200</v>
      </c>
      <c r="M3" t="b">
        <f t="shared" ref="M3:M66" si="0">A3=I3</f>
        <v>1</v>
      </c>
    </row>
    <row r="4" spans="1:13" ht="15.75" x14ac:dyDescent="0.25">
      <c r="A4" t="s">
        <v>413</v>
      </c>
      <c r="B4">
        <v>10009</v>
      </c>
      <c r="C4" t="s">
        <v>724</v>
      </c>
      <c r="D4">
        <v>9</v>
      </c>
      <c r="E4">
        <v>6</v>
      </c>
      <c r="F4">
        <v>146123</v>
      </c>
      <c r="G4">
        <v>1</v>
      </c>
      <c r="I4" s="2" t="s">
        <v>413</v>
      </c>
      <c r="J4" s="2" t="s">
        <v>414</v>
      </c>
      <c r="K4" s="2" t="s">
        <v>334</v>
      </c>
      <c r="L4" s="2">
        <v>-9</v>
      </c>
      <c r="M4" t="b">
        <f t="shared" si="0"/>
        <v>1</v>
      </c>
    </row>
    <row r="5" spans="1:13" ht="15.75" x14ac:dyDescent="0.25">
      <c r="A5" t="s">
        <v>415</v>
      </c>
      <c r="B5">
        <v>10009</v>
      </c>
      <c r="C5" t="s">
        <v>724</v>
      </c>
      <c r="D5">
        <v>200</v>
      </c>
      <c r="E5">
        <v>6</v>
      </c>
      <c r="F5">
        <v>146210</v>
      </c>
      <c r="G5">
        <v>1</v>
      </c>
      <c r="I5" s="2" t="s">
        <v>415</v>
      </c>
      <c r="J5" s="2" t="s">
        <v>416</v>
      </c>
      <c r="K5" s="2" t="s">
        <v>334</v>
      </c>
      <c r="L5" s="2">
        <v>-200</v>
      </c>
      <c r="M5" t="b">
        <f t="shared" si="0"/>
        <v>1</v>
      </c>
    </row>
    <row r="6" spans="1:13" ht="15.75" x14ac:dyDescent="0.25">
      <c r="A6" t="s">
        <v>417</v>
      </c>
      <c r="B6">
        <v>10009</v>
      </c>
      <c r="C6" t="s">
        <v>724</v>
      </c>
      <c r="D6">
        <v>200</v>
      </c>
      <c r="E6">
        <v>5.8</v>
      </c>
      <c r="F6">
        <v>146227</v>
      </c>
      <c r="G6">
        <v>1</v>
      </c>
      <c r="I6" s="2" t="s">
        <v>417</v>
      </c>
      <c r="J6" s="2" t="s">
        <v>418</v>
      </c>
      <c r="K6" s="2" t="s">
        <v>334</v>
      </c>
      <c r="L6" s="2">
        <v>-200</v>
      </c>
      <c r="M6" t="b">
        <f t="shared" si="0"/>
        <v>1</v>
      </c>
    </row>
    <row r="7" spans="1:13" ht="15.75" x14ac:dyDescent="0.25">
      <c r="A7" t="s">
        <v>419</v>
      </c>
      <c r="B7">
        <v>10009</v>
      </c>
      <c r="C7" t="s">
        <v>724</v>
      </c>
      <c r="D7">
        <v>200</v>
      </c>
      <c r="E7">
        <v>5.8</v>
      </c>
      <c r="F7">
        <v>147190</v>
      </c>
      <c r="G7">
        <v>1</v>
      </c>
      <c r="I7" s="2" t="s">
        <v>419</v>
      </c>
      <c r="J7" s="2" t="s">
        <v>420</v>
      </c>
      <c r="K7" s="2" t="s">
        <v>334</v>
      </c>
      <c r="L7" s="2">
        <v>-200</v>
      </c>
      <c r="M7" t="b">
        <f t="shared" si="0"/>
        <v>1</v>
      </c>
    </row>
    <row r="8" spans="1:13" ht="15.75" x14ac:dyDescent="0.25">
      <c r="A8" t="s">
        <v>421</v>
      </c>
      <c r="B8">
        <v>10009</v>
      </c>
      <c r="C8" t="s">
        <v>724</v>
      </c>
      <c r="D8">
        <v>200</v>
      </c>
      <c r="E8">
        <v>6.1</v>
      </c>
      <c r="F8">
        <v>147485</v>
      </c>
      <c r="G8">
        <v>1</v>
      </c>
      <c r="I8" s="2" t="s">
        <v>421</v>
      </c>
      <c r="J8" s="2" t="s">
        <v>422</v>
      </c>
      <c r="K8" s="2" t="s">
        <v>334</v>
      </c>
      <c r="L8" s="2">
        <v>-200</v>
      </c>
      <c r="M8" t="b">
        <f t="shared" si="0"/>
        <v>1</v>
      </c>
    </row>
    <row r="9" spans="1:13" ht="15.75" x14ac:dyDescent="0.25">
      <c r="A9" t="s">
        <v>423</v>
      </c>
      <c r="B9">
        <v>10009</v>
      </c>
      <c r="C9" t="s">
        <v>724</v>
      </c>
      <c r="D9">
        <v>200</v>
      </c>
      <c r="E9">
        <v>6</v>
      </c>
      <c r="F9">
        <v>147521</v>
      </c>
      <c r="G9">
        <v>1</v>
      </c>
      <c r="I9" s="2" t="s">
        <v>423</v>
      </c>
      <c r="J9" s="2" t="s">
        <v>424</v>
      </c>
      <c r="K9" s="2" t="s">
        <v>334</v>
      </c>
      <c r="L9" s="2">
        <v>-200</v>
      </c>
      <c r="M9" t="b">
        <f t="shared" si="0"/>
        <v>1</v>
      </c>
    </row>
    <row r="10" spans="1:13" ht="15.75" x14ac:dyDescent="0.25">
      <c r="A10" t="s">
        <v>425</v>
      </c>
      <c r="B10">
        <v>10009</v>
      </c>
      <c r="C10" t="s">
        <v>724</v>
      </c>
      <c r="D10">
        <v>200</v>
      </c>
      <c r="E10">
        <v>6.1</v>
      </c>
      <c r="F10">
        <v>148006</v>
      </c>
      <c r="G10">
        <v>1</v>
      </c>
      <c r="I10" s="2" t="s">
        <v>425</v>
      </c>
      <c r="J10" s="2" t="s">
        <v>426</v>
      </c>
      <c r="K10" s="2" t="s">
        <v>334</v>
      </c>
      <c r="L10" s="2">
        <v>-200</v>
      </c>
      <c r="M10" t="b">
        <f t="shared" si="0"/>
        <v>1</v>
      </c>
    </row>
    <row r="11" spans="1:13" ht="15.75" x14ac:dyDescent="0.25">
      <c r="A11" t="s">
        <v>427</v>
      </c>
      <c r="B11">
        <v>10009</v>
      </c>
      <c r="C11" t="s">
        <v>724</v>
      </c>
      <c r="D11">
        <v>20</v>
      </c>
      <c r="E11">
        <v>6</v>
      </c>
      <c r="F11">
        <v>148104</v>
      </c>
      <c r="G11">
        <v>1</v>
      </c>
      <c r="I11" s="2" t="s">
        <v>427</v>
      </c>
      <c r="J11" s="2" t="s">
        <v>428</v>
      </c>
      <c r="K11" s="2" t="s">
        <v>334</v>
      </c>
      <c r="L11" s="2">
        <v>-20</v>
      </c>
      <c r="M11" t="b">
        <f t="shared" si="0"/>
        <v>1</v>
      </c>
    </row>
    <row r="12" spans="1:13" ht="15.75" x14ac:dyDescent="0.25">
      <c r="A12" t="s">
        <v>429</v>
      </c>
      <c r="B12">
        <v>10009</v>
      </c>
      <c r="C12" t="s">
        <v>724</v>
      </c>
      <c r="D12">
        <v>200</v>
      </c>
      <c r="E12">
        <v>6.1</v>
      </c>
      <c r="F12">
        <v>148333</v>
      </c>
      <c r="G12">
        <v>1</v>
      </c>
      <c r="I12" s="2" t="s">
        <v>429</v>
      </c>
      <c r="J12" s="2" t="s">
        <v>430</v>
      </c>
      <c r="K12" s="2" t="s">
        <v>334</v>
      </c>
      <c r="L12" s="2">
        <v>-200</v>
      </c>
      <c r="M12" t="b">
        <f t="shared" si="0"/>
        <v>1</v>
      </c>
    </row>
    <row r="13" spans="1:13" ht="15.75" x14ac:dyDescent="0.25">
      <c r="A13" t="s">
        <v>431</v>
      </c>
      <c r="B13">
        <v>10009</v>
      </c>
      <c r="C13" t="s">
        <v>724</v>
      </c>
      <c r="D13">
        <v>20</v>
      </c>
      <c r="E13">
        <v>6</v>
      </c>
      <c r="F13">
        <v>148341</v>
      </c>
      <c r="G13">
        <v>1</v>
      </c>
      <c r="I13" s="2" t="s">
        <v>431</v>
      </c>
      <c r="J13" s="2" t="s">
        <v>432</v>
      </c>
      <c r="K13" s="2" t="s">
        <v>334</v>
      </c>
      <c r="L13" s="2">
        <v>-20</v>
      </c>
      <c r="M13" t="b">
        <f t="shared" si="0"/>
        <v>1</v>
      </c>
    </row>
    <row r="14" spans="1:13" ht="15.75" x14ac:dyDescent="0.25">
      <c r="A14" t="s">
        <v>433</v>
      </c>
      <c r="B14">
        <v>10009</v>
      </c>
      <c r="C14" t="s">
        <v>724</v>
      </c>
      <c r="D14">
        <v>200</v>
      </c>
      <c r="E14">
        <v>5.8</v>
      </c>
      <c r="F14">
        <v>148614</v>
      </c>
      <c r="G14">
        <v>1</v>
      </c>
      <c r="I14" s="2" t="s">
        <v>433</v>
      </c>
      <c r="J14" s="2" t="s">
        <v>434</v>
      </c>
      <c r="K14" s="2" t="s">
        <v>334</v>
      </c>
      <c r="L14" s="2">
        <v>-200</v>
      </c>
      <c r="M14" t="b">
        <f t="shared" si="0"/>
        <v>1</v>
      </c>
    </row>
    <row r="15" spans="1:13" ht="15.75" x14ac:dyDescent="0.25">
      <c r="A15" t="s">
        <v>435</v>
      </c>
      <c r="B15">
        <v>10009</v>
      </c>
      <c r="C15" t="s">
        <v>724</v>
      </c>
      <c r="D15">
        <v>20</v>
      </c>
      <c r="E15">
        <v>6</v>
      </c>
      <c r="F15">
        <v>148674</v>
      </c>
      <c r="G15">
        <v>1</v>
      </c>
      <c r="I15" s="2" t="s">
        <v>435</v>
      </c>
      <c r="J15" s="2" t="s">
        <v>436</v>
      </c>
      <c r="K15" s="2" t="s">
        <v>334</v>
      </c>
      <c r="L15" s="2">
        <v>-20</v>
      </c>
      <c r="M15" t="b">
        <f t="shared" si="0"/>
        <v>1</v>
      </c>
    </row>
    <row r="16" spans="1:13" ht="15.75" x14ac:dyDescent="0.25">
      <c r="A16" t="s">
        <v>437</v>
      </c>
      <c r="B16">
        <v>10009</v>
      </c>
      <c r="C16" t="s">
        <v>724</v>
      </c>
      <c r="D16">
        <v>20</v>
      </c>
      <c r="E16">
        <v>6</v>
      </c>
      <c r="F16">
        <v>148937</v>
      </c>
      <c r="G16">
        <v>1</v>
      </c>
      <c r="I16" s="2" t="s">
        <v>437</v>
      </c>
      <c r="J16" s="2" t="s">
        <v>438</v>
      </c>
      <c r="K16" s="2" t="s">
        <v>334</v>
      </c>
      <c r="L16" s="2">
        <v>-20</v>
      </c>
      <c r="M16" t="b">
        <f t="shared" si="0"/>
        <v>1</v>
      </c>
    </row>
    <row r="17" spans="1:13" ht="15.75" x14ac:dyDescent="0.25">
      <c r="A17" t="s">
        <v>439</v>
      </c>
      <c r="B17">
        <v>10009</v>
      </c>
      <c r="C17" t="s">
        <v>724</v>
      </c>
      <c r="D17">
        <v>180</v>
      </c>
      <c r="E17">
        <v>6</v>
      </c>
      <c r="F17">
        <v>148944</v>
      </c>
      <c r="G17">
        <v>1</v>
      </c>
      <c r="I17" s="2" t="s">
        <v>439</v>
      </c>
      <c r="J17" s="2" t="s">
        <v>440</v>
      </c>
      <c r="K17" s="2" t="s">
        <v>334</v>
      </c>
      <c r="L17" s="2">
        <v>-180</v>
      </c>
      <c r="M17" t="b">
        <f t="shared" si="0"/>
        <v>1</v>
      </c>
    </row>
    <row r="18" spans="1:13" ht="15.75" x14ac:dyDescent="0.25">
      <c r="A18" t="s">
        <v>441</v>
      </c>
      <c r="B18">
        <v>10009</v>
      </c>
      <c r="C18" t="s">
        <v>724</v>
      </c>
      <c r="D18">
        <v>200</v>
      </c>
      <c r="E18">
        <v>6.1</v>
      </c>
      <c r="F18">
        <v>148960</v>
      </c>
      <c r="G18">
        <v>1</v>
      </c>
      <c r="I18" s="2" t="s">
        <v>441</v>
      </c>
      <c r="J18" s="2" t="s">
        <v>442</v>
      </c>
      <c r="K18" s="2" t="s">
        <v>334</v>
      </c>
      <c r="L18" s="2">
        <v>-200</v>
      </c>
      <c r="M18" t="b">
        <f t="shared" si="0"/>
        <v>1</v>
      </c>
    </row>
    <row r="19" spans="1:13" ht="15.75" x14ac:dyDescent="0.25">
      <c r="A19" t="s">
        <v>443</v>
      </c>
      <c r="B19">
        <v>10009</v>
      </c>
      <c r="C19" t="s">
        <v>724</v>
      </c>
      <c r="D19">
        <v>20</v>
      </c>
      <c r="E19">
        <v>6</v>
      </c>
      <c r="F19">
        <v>149059</v>
      </c>
      <c r="G19">
        <v>1</v>
      </c>
      <c r="I19" s="2" t="s">
        <v>443</v>
      </c>
      <c r="J19" s="2" t="s">
        <v>444</v>
      </c>
      <c r="K19" s="2" t="s">
        <v>334</v>
      </c>
      <c r="L19" s="2">
        <v>-20</v>
      </c>
      <c r="M19" t="b">
        <f t="shared" si="0"/>
        <v>1</v>
      </c>
    </row>
    <row r="20" spans="1:13" ht="15.75" x14ac:dyDescent="0.25">
      <c r="A20" t="s">
        <v>445</v>
      </c>
      <c r="B20">
        <v>10009</v>
      </c>
      <c r="C20" t="s">
        <v>724</v>
      </c>
      <c r="D20">
        <v>200</v>
      </c>
      <c r="E20">
        <v>5.8</v>
      </c>
      <c r="F20">
        <v>149222</v>
      </c>
      <c r="G20">
        <v>1</v>
      </c>
      <c r="I20" s="2" t="s">
        <v>445</v>
      </c>
      <c r="J20" s="2" t="s">
        <v>446</v>
      </c>
      <c r="K20" s="2" t="s">
        <v>334</v>
      </c>
      <c r="L20" s="2">
        <v>-200</v>
      </c>
      <c r="M20" t="b">
        <f t="shared" si="0"/>
        <v>1</v>
      </c>
    </row>
    <row r="21" spans="1:13" ht="15.75" x14ac:dyDescent="0.25">
      <c r="A21" t="s">
        <v>447</v>
      </c>
      <c r="B21">
        <v>10009</v>
      </c>
      <c r="C21" t="s">
        <v>724</v>
      </c>
      <c r="D21">
        <v>400</v>
      </c>
      <c r="E21">
        <v>5.4</v>
      </c>
      <c r="F21">
        <v>149429</v>
      </c>
      <c r="G21">
        <v>1</v>
      </c>
      <c r="I21" s="2" t="s">
        <v>447</v>
      </c>
      <c r="J21" s="2" t="s">
        <v>448</v>
      </c>
      <c r="K21" s="2" t="s">
        <v>334</v>
      </c>
      <c r="L21" s="2">
        <v>-400</v>
      </c>
      <c r="M21" t="b">
        <f t="shared" si="0"/>
        <v>1</v>
      </c>
    </row>
    <row r="22" spans="1:13" ht="15.75" x14ac:dyDescent="0.25">
      <c r="A22" t="s">
        <v>449</v>
      </c>
      <c r="B22">
        <v>10009</v>
      </c>
      <c r="C22" t="s">
        <v>724</v>
      </c>
      <c r="D22">
        <v>29</v>
      </c>
      <c r="E22">
        <v>6</v>
      </c>
      <c r="F22">
        <v>149575</v>
      </c>
      <c r="G22">
        <v>1</v>
      </c>
      <c r="I22" s="2" t="s">
        <v>449</v>
      </c>
      <c r="J22" s="2" t="s">
        <v>450</v>
      </c>
      <c r="K22" s="2" t="s">
        <v>334</v>
      </c>
      <c r="L22" s="2">
        <v>-29</v>
      </c>
      <c r="M22" t="b">
        <f t="shared" si="0"/>
        <v>1</v>
      </c>
    </row>
    <row r="23" spans="1:13" ht="15.75" x14ac:dyDescent="0.25">
      <c r="A23" t="s">
        <v>451</v>
      </c>
      <c r="B23">
        <v>10009</v>
      </c>
      <c r="C23" t="s">
        <v>724</v>
      </c>
      <c r="D23">
        <v>200</v>
      </c>
      <c r="E23">
        <v>6</v>
      </c>
      <c r="F23">
        <v>149643</v>
      </c>
      <c r="G23">
        <v>1</v>
      </c>
      <c r="I23" s="2" t="s">
        <v>451</v>
      </c>
      <c r="J23" s="2" t="s">
        <v>452</v>
      </c>
      <c r="K23" s="2" t="s">
        <v>334</v>
      </c>
      <c r="L23" s="2">
        <v>-200</v>
      </c>
      <c r="M23" t="b">
        <f t="shared" si="0"/>
        <v>1</v>
      </c>
    </row>
    <row r="24" spans="1:13" ht="15.75" x14ac:dyDescent="0.25">
      <c r="A24" t="s">
        <v>453</v>
      </c>
      <c r="B24">
        <v>10009</v>
      </c>
      <c r="C24" t="s">
        <v>724</v>
      </c>
      <c r="D24">
        <v>200</v>
      </c>
      <c r="E24">
        <v>5.8</v>
      </c>
      <c r="F24">
        <v>149817</v>
      </c>
      <c r="G24">
        <v>1</v>
      </c>
      <c r="I24" s="2" t="s">
        <v>453</v>
      </c>
      <c r="J24" s="2" t="s">
        <v>454</v>
      </c>
      <c r="K24" s="2" t="s">
        <v>334</v>
      </c>
      <c r="L24" s="2">
        <v>-200</v>
      </c>
      <c r="M24" t="b">
        <f t="shared" si="0"/>
        <v>1</v>
      </c>
    </row>
    <row r="25" spans="1:13" ht="15.75" x14ac:dyDescent="0.25">
      <c r="A25" t="s">
        <v>455</v>
      </c>
      <c r="B25">
        <v>10009</v>
      </c>
      <c r="C25" t="s">
        <v>724</v>
      </c>
      <c r="D25">
        <v>200</v>
      </c>
      <c r="E25">
        <v>6.1</v>
      </c>
      <c r="F25">
        <v>149847</v>
      </c>
      <c r="G25">
        <v>1</v>
      </c>
      <c r="I25" s="2" t="s">
        <v>455</v>
      </c>
      <c r="J25" s="2" t="s">
        <v>456</v>
      </c>
      <c r="K25" s="2" t="s">
        <v>334</v>
      </c>
      <c r="L25" s="2">
        <v>-200</v>
      </c>
      <c r="M25" t="b">
        <f t="shared" si="0"/>
        <v>1</v>
      </c>
    </row>
    <row r="26" spans="1:13" ht="15.75" x14ac:dyDescent="0.25">
      <c r="A26" t="s">
        <v>457</v>
      </c>
      <c r="B26">
        <v>10009</v>
      </c>
      <c r="C26" t="s">
        <v>724</v>
      </c>
      <c r="D26">
        <v>200</v>
      </c>
      <c r="E26">
        <v>5.8</v>
      </c>
      <c r="F26">
        <v>150035</v>
      </c>
      <c r="G26">
        <v>1</v>
      </c>
      <c r="I26" s="2" t="s">
        <v>457</v>
      </c>
      <c r="J26" s="2" t="s">
        <v>458</v>
      </c>
      <c r="K26" s="2" t="s">
        <v>334</v>
      </c>
      <c r="L26" s="2">
        <v>-200</v>
      </c>
      <c r="M26" t="b">
        <f t="shared" si="0"/>
        <v>1</v>
      </c>
    </row>
    <row r="27" spans="1:13" ht="15.75" x14ac:dyDescent="0.25">
      <c r="A27" t="s">
        <v>459</v>
      </c>
      <c r="B27">
        <v>10009</v>
      </c>
      <c r="C27" t="s">
        <v>724</v>
      </c>
      <c r="D27">
        <v>15</v>
      </c>
      <c r="E27">
        <v>6</v>
      </c>
      <c r="F27">
        <v>150100</v>
      </c>
      <c r="G27">
        <v>1</v>
      </c>
      <c r="I27" s="2" t="s">
        <v>459</v>
      </c>
      <c r="J27" s="2" t="s">
        <v>460</v>
      </c>
      <c r="K27" s="2" t="s">
        <v>334</v>
      </c>
      <c r="L27" s="2">
        <v>-15</v>
      </c>
      <c r="M27" t="b">
        <f t="shared" si="0"/>
        <v>1</v>
      </c>
    </row>
    <row r="28" spans="1:13" ht="15.75" x14ac:dyDescent="0.25">
      <c r="A28" t="s">
        <v>461</v>
      </c>
      <c r="B28">
        <v>10009</v>
      </c>
      <c r="C28" t="s">
        <v>724</v>
      </c>
      <c r="D28">
        <v>15</v>
      </c>
      <c r="E28">
        <v>6</v>
      </c>
      <c r="F28">
        <v>150138</v>
      </c>
      <c r="G28">
        <v>1</v>
      </c>
      <c r="I28" s="2" t="s">
        <v>461</v>
      </c>
      <c r="J28" s="2" t="s">
        <v>462</v>
      </c>
      <c r="K28" s="2" t="s">
        <v>334</v>
      </c>
      <c r="L28" s="2">
        <v>-15</v>
      </c>
      <c r="M28" t="b">
        <f t="shared" si="0"/>
        <v>1</v>
      </c>
    </row>
    <row r="29" spans="1:13" ht="15.75" x14ac:dyDescent="0.25">
      <c r="A29" t="s">
        <v>463</v>
      </c>
      <c r="B29">
        <v>10009</v>
      </c>
      <c r="C29" t="s">
        <v>724</v>
      </c>
      <c r="D29">
        <v>200</v>
      </c>
      <c r="E29">
        <v>5.8</v>
      </c>
      <c r="F29">
        <v>150184</v>
      </c>
      <c r="G29">
        <v>1</v>
      </c>
      <c r="I29" s="2" t="s">
        <v>463</v>
      </c>
      <c r="J29" s="2" t="s">
        <v>464</v>
      </c>
      <c r="K29" s="2" t="s">
        <v>334</v>
      </c>
      <c r="L29" s="2">
        <v>-200</v>
      </c>
      <c r="M29" t="b">
        <f t="shared" si="0"/>
        <v>1</v>
      </c>
    </row>
    <row r="30" spans="1:13" ht="15.75" x14ac:dyDescent="0.25">
      <c r="A30" t="s">
        <v>465</v>
      </c>
      <c r="B30">
        <v>10009</v>
      </c>
      <c r="C30" t="s">
        <v>724</v>
      </c>
      <c r="D30">
        <v>200</v>
      </c>
      <c r="E30">
        <v>5.8</v>
      </c>
      <c r="F30">
        <v>150296</v>
      </c>
      <c r="G30">
        <v>1</v>
      </c>
      <c r="I30" s="2" t="s">
        <v>465</v>
      </c>
      <c r="J30" s="2" t="s">
        <v>466</v>
      </c>
      <c r="K30" s="2" t="s">
        <v>334</v>
      </c>
      <c r="L30" s="2">
        <v>-200</v>
      </c>
      <c r="M30" t="b">
        <f t="shared" si="0"/>
        <v>1</v>
      </c>
    </row>
    <row r="31" spans="1:13" ht="15.75" x14ac:dyDescent="0.25">
      <c r="A31" t="s">
        <v>467</v>
      </c>
      <c r="B31">
        <v>10009</v>
      </c>
      <c r="C31" t="s">
        <v>724</v>
      </c>
      <c r="D31">
        <v>15</v>
      </c>
      <c r="E31">
        <v>6</v>
      </c>
      <c r="F31">
        <v>150345</v>
      </c>
      <c r="G31">
        <v>1</v>
      </c>
      <c r="I31" s="2" t="s">
        <v>467</v>
      </c>
      <c r="J31" s="2" t="s">
        <v>468</v>
      </c>
      <c r="K31" s="2" t="s">
        <v>334</v>
      </c>
      <c r="L31" s="2">
        <v>-15</v>
      </c>
      <c r="M31" t="b">
        <f t="shared" si="0"/>
        <v>1</v>
      </c>
    </row>
    <row r="32" spans="1:13" ht="15.75" x14ac:dyDescent="0.25">
      <c r="A32" t="s">
        <v>469</v>
      </c>
      <c r="B32">
        <v>10009</v>
      </c>
      <c r="C32" t="s">
        <v>724</v>
      </c>
      <c r="D32">
        <v>200</v>
      </c>
      <c r="E32">
        <v>6</v>
      </c>
      <c r="F32">
        <v>150348</v>
      </c>
      <c r="G32">
        <v>1</v>
      </c>
      <c r="I32" s="2" t="s">
        <v>469</v>
      </c>
      <c r="J32" s="2" t="s">
        <v>470</v>
      </c>
      <c r="K32" s="2" t="s">
        <v>334</v>
      </c>
      <c r="L32" s="2">
        <v>-200</v>
      </c>
      <c r="M32" t="b">
        <f t="shared" si="0"/>
        <v>1</v>
      </c>
    </row>
    <row r="33" spans="1:13" ht="15.75" x14ac:dyDescent="0.25">
      <c r="A33" t="s">
        <v>471</v>
      </c>
      <c r="B33">
        <v>10009</v>
      </c>
      <c r="C33" t="s">
        <v>724</v>
      </c>
      <c r="D33">
        <v>200</v>
      </c>
      <c r="E33">
        <v>5.8</v>
      </c>
      <c r="F33">
        <v>150464</v>
      </c>
      <c r="G33">
        <v>1</v>
      </c>
      <c r="I33" s="2" t="s">
        <v>471</v>
      </c>
      <c r="J33" s="2" t="s">
        <v>472</v>
      </c>
      <c r="K33" s="2" t="s">
        <v>334</v>
      </c>
      <c r="L33" s="2">
        <v>-200</v>
      </c>
      <c r="M33" t="b">
        <f t="shared" si="0"/>
        <v>1</v>
      </c>
    </row>
    <row r="34" spans="1:13" ht="15.75" x14ac:dyDescent="0.25">
      <c r="A34" t="s">
        <v>473</v>
      </c>
      <c r="B34">
        <v>10009</v>
      </c>
      <c r="C34" t="s">
        <v>724</v>
      </c>
      <c r="D34">
        <v>200</v>
      </c>
      <c r="E34">
        <v>5.8</v>
      </c>
      <c r="F34">
        <v>150606</v>
      </c>
      <c r="G34">
        <v>1</v>
      </c>
      <c r="I34" s="2" t="s">
        <v>473</v>
      </c>
      <c r="J34" s="2" t="s">
        <v>474</v>
      </c>
      <c r="K34" s="2" t="s">
        <v>334</v>
      </c>
      <c r="L34" s="2">
        <v>-200</v>
      </c>
      <c r="M34" t="b">
        <f t="shared" si="0"/>
        <v>1</v>
      </c>
    </row>
    <row r="35" spans="1:13" ht="15.75" x14ac:dyDescent="0.25">
      <c r="A35" t="s">
        <v>475</v>
      </c>
      <c r="B35">
        <v>10009</v>
      </c>
      <c r="C35" t="s">
        <v>724</v>
      </c>
      <c r="D35">
        <v>15</v>
      </c>
      <c r="E35">
        <v>6</v>
      </c>
      <c r="F35">
        <v>150675</v>
      </c>
      <c r="G35">
        <v>1</v>
      </c>
      <c r="I35" s="2" t="s">
        <v>475</v>
      </c>
      <c r="J35" s="2" t="s">
        <v>476</v>
      </c>
      <c r="K35" s="2" t="s">
        <v>334</v>
      </c>
      <c r="L35" s="2">
        <v>-15</v>
      </c>
      <c r="M35" t="b">
        <f t="shared" si="0"/>
        <v>1</v>
      </c>
    </row>
    <row r="36" spans="1:13" ht="15.75" x14ac:dyDescent="0.25">
      <c r="A36" t="s">
        <v>477</v>
      </c>
      <c r="B36">
        <v>10009</v>
      </c>
      <c r="C36" t="s">
        <v>724</v>
      </c>
      <c r="D36">
        <v>200</v>
      </c>
      <c r="E36">
        <v>6.1</v>
      </c>
      <c r="F36">
        <v>150687</v>
      </c>
      <c r="G36">
        <v>1</v>
      </c>
      <c r="I36" s="2" t="s">
        <v>477</v>
      </c>
      <c r="J36" s="2" t="s">
        <v>478</v>
      </c>
      <c r="K36" s="2" t="s">
        <v>334</v>
      </c>
      <c r="L36" s="2">
        <v>-200</v>
      </c>
      <c r="M36" t="b">
        <f t="shared" si="0"/>
        <v>1</v>
      </c>
    </row>
    <row r="37" spans="1:13" ht="15.75" x14ac:dyDescent="0.25">
      <c r="A37" t="s">
        <v>479</v>
      </c>
      <c r="B37">
        <v>10009</v>
      </c>
      <c r="C37" t="s">
        <v>724</v>
      </c>
      <c r="D37">
        <v>200</v>
      </c>
      <c r="E37">
        <v>5.8</v>
      </c>
      <c r="F37">
        <v>150712</v>
      </c>
      <c r="G37">
        <v>1</v>
      </c>
      <c r="I37" s="2" t="s">
        <v>479</v>
      </c>
      <c r="J37" s="2" t="s">
        <v>480</v>
      </c>
      <c r="K37" s="2" t="s">
        <v>334</v>
      </c>
      <c r="L37" s="2">
        <v>-200</v>
      </c>
      <c r="M37" t="b">
        <f t="shared" si="0"/>
        <v>1</v>
      </c>
    </row>
    <row r="38" spans="1:13" ht="15.75" x14ac:dyDescent="0.25">
      <c r="A38" t="s">
        <v>481</v>
      </c>
      <c r="B38">
        <v>10009</v>
      </c>
      <c r="C38" t="s">
        <v>724</v>
      </c>
      <c r="D38">
        <v>20</v>
      </c>
      <c r="E38">
        <v>6</v>
      </c>
      <c r="F38">
        <v>150762</v>
      </c>
      <c r="G38">
        <v>1</v>
      </c>
      <c r="I38" s="2" t="s">
        <v>481</v>
      </c>
      <c r="J38" s="2" t="s">
        <v>482</v>
      </c>
      <c r="K38" s="2" t="s">
        <v>334</v>
      </c>
      <c r="L38" s="2">
        <v>-20</v>
      </c>
      <c r="M38" t="b">
        <f t="shared" si="0"/>
        <v>1</v>
      </c>
    </row>
    <row r="39" spans="1:13" ht="15.75" x14ac:dyDescent="0.25">
      <c r="A39" t="s">
        <v>483</v>
      </c>
      <c r="B39">
        <v>10009</v>
      </c>
      <c r="C39" t="s">
        <v>724</v>
      </c>
      <c r="D39">
        <v>400</v>
      </c>
      <c r="E39">
        <v>5.4</v>
      </c>
      <c r="F39">
        <v>150866</v>
      </c>
      <c r="G39">
        <v>1</v>
      </c>
      <c r="I39" s="2" t="s">
        <v>483</v>
      </c>
      <c r="J39" s="2" t="s">
        <v>484</v>
      </c>
      <c r="K39" s="2" t="s">
        <v>334</v>
      </c>
      <c r="L39" s="2">
        <v>-400</v>
      </c>
      <c r="M39" t="b">
        <f t="shared" si="0"/>
        <v>1</v>
      </c>
    </row>
    <row r="40" spans="1:13" ht="15.75" x14ac:dyDescent="0.25">
      <c r="A40" t="s">
        <v>485</v>
      </c>
      <c r="B40">
        <v>10009</v>
      </c>
      <c r="C40" t="s">
        <v>724</v>
      </c>
      <c r="D40">
        <v>200</v>
      </c>
      <c r="E40">
        <v>6</v>
      </c>
      <c r="F40">
        <v>150886</v>
      </c>
      <c r="G40">
        <v>1</v>
      </c>
      <c r="I40" s="2" t="s">
        <v>485</v>
      </c>
      <c r="J40" s="2" t="s">
        <v>486</v>
      </c>
      <c r="K40" s="2" t="s">
        <v>334</v>
      </c>
      <c r="L40" s="2">
        <v>-200</v>
      </c>
      <c r="M40" t="b">
        <f t="shared" si="0"/>
        <v>1</v>
      </c>
    </row>
    <row r="41" spans="1:13" ht="15.75" x14ac:dyDescent="0.25">
      <c r="A41" t="s">
        <v>487</v>
      </c>
      <c r="B41">
        <v>10009</v>
      </c>
      <c r="C41" t="s">
        <v>724</v>
      </c>
      <c r="D41">
        <v>15</v>
      </c>
      <c r="E41">
        <v>6</v>
      </c>
      <c r="F41">
        <v>150932</v>
      </c>
      <c r="G41">
        <v>1</v>
      </c>
      <c r="I41" s="2" t="s">
        <v>487</v>
      </c>
      <c r="J41" s="2" t="s">
        <v>488</v>
      </c>
      <c r="K41" s="2" t="s">
        <v>334</v>
      </c>
      <c r="L41" s="2">
        <v>-15</v>
      </c>
      <c r="M41" t="b">
        <f t="shared" si="0"/>
        <v>1</v>
      </c>
    </row>
    <row r="42" spans="1:13" ht="15.75" x14ac:dyDescent="0.25">
      <c r="A42" t="s">
        <v>489</v>
      </c>
      <c r="B42">
        <v>10009</v>
      </c>
      <c r="C42" t="s">
        <v>724</v>
      </c>
      <c r="D42">
        <v>110</v>
      </c>
      <c r="E42">
        <v>6.1</v>
      </c>
      <c r="F42">
        <v>151050</v>
      </c>
      <c r="G42">
        <v>1</v>
      </c>
      <c r="I42" s="2" t="s">
        <v>489</v>
      </c>
      <c r="J42" s="2" t="s">
        <v>490</v>
      </c>
      <c r="K42" s="2" t="s">
        <v>334</v>
      </c>
      <c r="L42" s="2">
        <v>-110</v>
      </c>
      <c r="M42" t="b">
        <f t="shared" si="0"/>
        <v>1</v>
      </c>
    </row>
    <row r="43" spans="1:13" ht="15.75" x14ac:dyDescent="0.25">
      <c r="A43" t="s">
        <v>491</v>
      </c>
      <c r="B43">
        <v>10009</v>
      </c>
      <c r="C43" t="s">
        <v>724</v>
      </c>
      <c r="D43">
        <v>15</v>
      </c>
      <c r="E43">
        <v>6</v>
      </c>
      <c r="F43">
        <v>151067</v>
      </c>
      <c r="G43">
        <v>1</v>
      </c>
      <c r="I43" s="2" t="s">
        <v>491</v>
      </c>
      <c r="J43" s="2" t="s">
        <v>492</v>
      </c>
      <c r="K43" s="2" t="s">
        <v>334</v>
      </c>
      <c r="L43" s="2">
        <v>-15</v>
      </c>
      <c r="M43" t="b">
        <f t="shared" si="0"/>
        <v>1</v>
      </c>
    </row>
    <row r="44" spans="1:13" ht="15.75" x14ac:dyDescent="0.25">
      <c r="A44" t="s">
        <v>493</v>
      </c>
      <c r="B44">
        <v>10009</v>
      </c>
      <c r="C44" t="s">
        <v>724</v>
      </c>
      <c r="D44">
        <v>90</v>
      </c>
      <c r="E44">
        <v>6.1</v>
      </c>
      <c r="F44">
        <v>151112</v>
      </c>
      <c r="G44">
        <v>1</v>
      </c>
      <c r="I44" s="2" t="s">
        <v>493</v>
      </c>
      <c r="J44" s="2" t="s">
        <v>494</v>
      </c>
      <c r="K44" s="2" t="s">
        <v>334</v>
      </c>
      <c r="L44" s="2">
        <v>-90</v>
      </c>
      <c r="M44" t="b">
        <f t="shared" si="0"/>
        <v>1</v>
      </c>
    </row>
    <row r="45" spans="1:13" ht="15.75" x14ac:dyDescent="0.25">
      <c r="A45" t="s">
        <v>495</v>
      </c>
      <c r="B45">
        <v>10009</v>
      </c>
      <c r="C45" t="s">
        <v>724</v>
      </c>
      <c r="D45">
        <v>200</v>
      </c>
      <c r="E45">
        <v>5.8</v>
      </c>
      <c r="F45">
        <v>151116</v>
      </c>
      <c r="G45">
        <v>1</v>
      </c>
      <c r="I45" s="2" t="s">
        <v>495</v>
      </c>
      <c r="J45" s="2" t="s">
        <v>496</v>
      </c>
      <c r="K45" s="2" t="s">
        <v>334</v>
      </c>
      <c r="L45" s="2">
        <v>-200</v>
      </c>
      <c r="M45" t="b">
        <f t="shared" si="0"/>
        <v>1</v>
      </c>
    </row>
    <row r="46" spans="1:13" ht="15.75" x14ac:dyDescent="0.25">
      <c r="A46" t="s">
        <v>497</v>
      </c>
      <c r="B46">
        <v>10009</v>
      </c>
      <c r="C46" t="s">
        <v>724</v>
      </c>
      <c r="D46">
        <v>200</v>
      </c>
      <c r="E46">
        <v>5.8</v>
      </c>
      <c r="F46">
        <v>151156</v>
      </c>
      <c r="G46">
        <v>1</v>
      </c>
      <c r="I46" s="2" t="s">
        <v>497</v>
      </c>
      <c r="J46" s="2" t="s">
        <v>498</v>
      </c>
      <c r="K46" s="2" t="s">
        <v>334</v>
      </c>
      <c r="L46" s="2">
        <v>-200</v>
      </c>
      <c r="M46" t="b">
        <f t="shared" si="0"/>
        <v>1</v>
      </c>
    </row>
    <row r="47" spans="1:13" ht="15.75" x14ac:dyDescent="0.25">
      <c r="A47" t="s">
        <v>499</v>
      </c>
      <c r="B47">
        <v>10009</v>
      </c>
      <c r="C47" t="s">
        <v>724</v>
      </c>
      <c r="D47">
        <v>15</v>
      </c>
      <c r="E47">
        <v>6</v>
      </c>
      <c r="F47">
        <v>151223</v>
      </c>
      <c r="G47">
        <v>1</v>
      </c>
      <c r="I47" s="2" t="s">
        <v>499</v>
      </c>
      <c r="J47" s="2" t="s">
        <v>500</v>
      </c>
      <c r="K47" s="2" t="s">
        <v>334</v>
      </c>
      <c r="L47" s="2">
        <v>-15</v>
      </c>
      <c r="M47" t="b">
        <f t="shared" si="0"/>
        <v>1</v>
      </c>
    </row>
    <row r="48" spans="1:13" ht="15.75" x14ac:dyDescent="0.25">
      <c r="A48" t="s">
        <v>501</v>
      </c>
      <c r="B48">
        <v>10009</v>
      </c>
      <c r="C48" t="s">
        <v>724</v>
      </c>
      <c r="D48">
        <v>15</v>
      </c>
      <c r="E48">
        <v>6</v>
      </c>
      <c r="F48">
        <v>151264</v>
      </c>
      <c r="G48">
        <v>1</v>
      </c>
      <c r="I48" s="2" t="s">
        <v>501</v>
      </c>
      <c r="J48" s="2" t="s">
        <v>502</v>
      </c>
      <c r="K48" s="2" t="s">
        <v>334</v>
      </c>
      <c r="L48" s="2">
        <v>-15</v>
      </c>
      <c r="M48" t="b">
        <f t="shared" si="0"/>
        <v>1</v>
      </c>
    </row>
    <row r="49" spans="1:13" ht="15.75" x14ac:dyDescent="0.25">
      <c r="A49" t="s">
        <v>503</v>
      </c>
      <c r="B49">
        <v>10009</v>
      </c>
      <c r="C49" t="s">
        <v>724</v>
      </c>
      <c r="D49">
        <v>200</v>
      </c>
      <c r="E49">
        <v>5.8</v>
      </c>
      <c r="F49">
        <v>151273</v>
      </c>
      <c r="G49">
        <v>1</v>
      </c>
      <c r="I49" s="2" t="s">
        <v>503</v>
      </c>
      <c r="J49" s="2" t="s">
        <v>504</v>
      </c>
      <c r="K49" s="2" t="s">
        <v>334</v>
      </c>
      <c r="L49" s="2">
        <v>-200</v>
      </c>
      <c r="M49" t="b">
        <f t="shared" si="0"/>
        <v>1</v>
      </c>
    </row>
    <row r="50" spans="1:13" ht="15.75" x14ac:dyDescent="0.25">
      <c r="A50" t="s">
        <v>505</v>
      </c>
      <c r="B50">
        <v>10009</v>
      </c>
      <c r="C50" t="s">
        <v>724</v>
      </c>
      <c r="D50">
        <v>200</v>
      </c>
      <c r="E50">
        <v>5.8</v>
      </c>
      <c r="F50">
        <v>151536</v>
      </c>
      <c r="G50">
        <v>1</v>
      </c>
      <c r="I50" s="2" t="s">
        <v>505</v>
      </c>
      <c r="J50" s="2" t="s">
        <v>506</v>
      </c>
      <c r="K50" s="2" t="s">
        <v>334</v>
      </c>
      <c r="L50" s="2">
        <v>-200</v>
      </c>
      <c r="M50" t="b">
        <f t="shared" si="0"/>
        <v>1</v>
      </c>
    </row>
    <row r="51" spans="1:13" ht="15.75" x14ac:dyDescent="0.25">
      <c r="A51" t="s">
        <v>507</v>
      </c>
      <c r="B51">
        <v>10009</v>
      </c>
      <c r="C51" t="s">
        <v>724</v>
      </c>
      <c r="D51">
        <v>5</v>
      </c>
      <c r="E51">
        <v>5.9</v>
      </c>
      <c r="F51">
        <v>151587</v>
      </c>
      <c r="G51">
        <v>1</v>
      </c>
      <c r="I51" s="2" t="s">
        <v>507</v>
      </c>
      <c r="J51" s="2" t="s">
        <v>508</v>
      </c>
      <c r="K51" s="2" t="s">
        <v>334</v>
      </c>
      <c r="L51" s="2">
        <v>-5</v>
      </c>
      <c r="M51" t="b">
        <f t="shared" si="0"/>
        <v>1</v>
      </c>
    </row>
    <row r="52" spans="1:13" ht="15.75" x14ac:dyDescent="0.25">
      <c r="A52" t="s">
        <v>509</v>
      </c>
      <c r="B52">
        <v>10009</v>
      </c>
      <c r="C52" t="s">
        <v>724</v>
      </c>
      <c r="D52">
        <v>15</v>
      </c>
      <c r="E52">
        <v>6</v>
      </c>
      <c r="F52">
        <v>151622</v>
      </c>
      <c r="G52">
        <v>1</v>
      </c>
      <c r="I52" s="2" t="s">
        <v>509</v>
      </c>
      <c r="J52" s="2" t="s">
        <v>510</v>
      </c>
      <c r="K52" s="2" t="s">
        <v>334</v>
      </c>
      <c r="L52" s="2">
        <v>-15</v>
      </c>
      <c r="M52" t="b">
        <f t="shared" si="0"/>
        <v>1</v>
      </c>
    </row>
    <row r="53" spans="1:13" ht="15.75" x14ac:dyDescent="0.25">
      <c r="A53" t="s">
        <v>511</v>
      </c>
      <c r="B53">
        <v>10009</v>
      </c>
      <c r="C53" t="s">
        <v>724</v>
      </c>
      <c r="D53">
        <v>200</v>
      </c>
      <c r="E53">
        <v>5.8</v>
      </c>
      <c r="F53">
        <v>151655</v>
      </c>
      <c r="G53">
        <v>1</v>
      </c>
      <c r="I53" s="2" t="s">
        <v>511</v>
      </c>
      <c r="J53" s="2" t="s">
        <v>512</v>
      </c>
      <c r="K53" s="2" t="s">
        <v>334</v>
      </c>
      <c r="L53" s="2">
        <v>-200</v>
      </c>
      <c r="M53" t="b">
        <f t="shared" si="0"/>
        <v>1</v>
      </c>
    </row>
    <row r="54" spans="1:13" ht="15.75" x14ac:dyDescent="0.25">
      <c r="A54" t="s">
        <v>513</v>
      </c>
      <c r="B54">
        <v>10009</v>
      </c>
      <c r="C54" t="s">
        <v>724</v>
      </c>
      <c r="D54">
        <v>200</v>
      </c>
      <c r="E54">
        <v>6.1</v>
      </c>
      <c r="F54">
        <v>151818</v>
      </c>
      <c r="G54">
        <v>1</v>
      </c>
      <c r="I54" s="2" t="s">
        <v>513</v>
      </c>
      <c r="J54" s="2" t="s">
        <v>514</v>
      </c>
      <c r="K54" s="2" t="s">
        <v>334</v>
      </c>
      <c r="L54" s="2">
        <v>-200</v>
      </c>
      <c r="M54" t="b">
        <f t="shared" si="0"/>
        <v>1</v>
      </c>
    </row>
    <row r="55" spans="1:13" ht="15.75" x14ac:dyDescent="0.25">
      <c r="A55" t="s">
        <v>515</v>
      </c>
      <c r="B55">
        <v>10009</v>
      </c>
      <c r="C55" t="s">
        <v>724</v>
      </c>
      <c r="D55">
        <v>10</v>
      </c>
      <c r="E55">
        <v>6</v>
      </c>
      <c r="F55">
        <v>152046</v>
      </c>
      <c r="G55">
        <v>1</v>
      </c>
      <c r="I55" s="2" t="s">
        <v>515</v>
      </c>
      <c r="J55" s="2" t="s">
        <v>516</v>
      </c>
      <c r="K55" s="2" t="s">
        <v>334</v>
      </c>
      <c r="L55" s="2">
        <v>-10</v>
      </c>
      <c r="M55" t="b">
        <f t="shared" si="0"/>
        <v>1</v>
      </c>
    </row>
    <row r="56" spans="1:13" ht="15.75" x14ac:dyDescent="0.25">
      <c r="A56" t="s">
        <v>517</v>
      </c>
      <c r="B56">
        <v>10009</v>
      </c>
      <c r="C56" t="s">
        <v>724</v>
      </c>
      <c r="D56">
        <v>100</v>
      </c>
      <c r="E56">
        <v>6</v>
      </c>
      <c r="F56">
        <v>152102</v>
      </c>
      <c r="G56">
        <v>1</v>
      </c>
      <c r="I56" s="2" t="s">
        <v>517</v>
      </c>
      <c r="J56" s="2" t="s">
        <v>518</v>
      </c>
      <c r="K56" s="2" t="s">
        <v>334</v>
      </c>
      <c r="L56" s="2">
        <v>-100</v>
      </c>
      <c r="M56" t="b">
        <f t="shared" si="0"/>
        <v>1</v>
      </c>
    </row>
    <row r="57" spans="1:13" ht="15.75" x14ac:dyDescent="0.25">
      <c r="A57" t="s">
        <v>519</v>
      </c>
      <c r="B57">
        <v>10009</v>
      </c>
      <c r="C57" t="s">
        <v>724</v>
      </c>
      <c r="D57">
        <v>12</v>
      </c>
      <c r="E57">
        <v>6</v>
      </c>
      <c r="F57">
        <v>152132</v>
      </c>
      <c r="G57">
        <v>1</v>
      </c>
      <c r="I57" s="2" t="s">
        <v>519</v>
      </c>
      <c r="J57" s="2" t="s">
        <v>520</v>
      </c>
      <c r="K57" s="2" t="s">
        <v>334</v>
      </c>
      <c r="L57" s="2">
        <v>-12</v>
      </c>
      <c r="M57" t="b">
        <f t="shared" si="0"/>
        <v>1</v>
      </c>
    </row>
    <row r="58" spans="1:13" ht="15.75" x14ac:dyDescent="0.25">
      <c r="A58" t="s">
        <v>521</v>
      </c>
      <c r="B58">
        <v>10009</v>
      </c>
      <c r="C58" t="s">
        <v>724</v>
      </c>
      <c r="D58">
        <v>12</v>
      </c>
      <c r="E58">
        <v>6</v>
      </c>
      <c r="F58">
        <v>152357</v>
      </c>
      <c r="G58">
        <v>1</v>
      </c>
      <c r="I58" s="2" t="s">
        <v>521</v>
      </c>
      <c r="J58" s="2" t="s">
        <v>522</v>
      </c>
      <c r="K58" s="2" t="s">
        <v>334</v>
      </c>
      <c r="L58" s="2">
        <v>-12</v>
      </c>
      <c r="M58" t="b">
        <f t="shared" si="0"/>
        <v>1</v>
      </c>
    </row>
    <row r="59" spans="1:13" ht="15.75" x14ac:dyDescent="0.25">
      <c r="A59" t="s">
        <v>523</v>
      </c>
      <c r="B59">
        <v>10009</v>
      </c>
      <c r="C59" t="s">
        <v>724</v>
      </c>
      <c r="D59">
        <v>200</v>
      </c>
      <c r="E59">
        <v>5.8</v>
      </c>
      <c r="F59">
        <v>152496</v>
      </c>
      <c r="G59">
        <v>1</v>
      </c>
      <c r="I59" s="2" t="s">
        <v>523</v>
      </c>
      <c r="J59" s="2" t="s">
        <v>524</v>
      </c>
      <c r="K59" s="2" t="s">
        <v>334</v>
      </c>
      <c r="L59" s="2">
        <v>-200</v>
      </c>
      <c r="M59" t="b">
        <f t="shared" si="0"/>
        <v>1</v>
      </c>
    </row>
    <row r="60" spans="1:13" ht="15.75" x14ac:dyDescent="0.25">
      <c r="A60" t="s">
        <v>525</v>
      </c>
      <c r="B60">
        <v>10009</v>
      </c>
      <c r="C60" t="s">
        <v>724</v>
      </c>
      <c r="D60">
        <v>12</v>
      </c>
      <c r="E60">
        <v>6</v>
      </c>
      <c r="F60">
        <v>152569</v>
      </c>
      <c r="G60">
        <v>1</v>
      </c>
      <c r="I60" s="2" t="s">
        <v>525</v>
      </c>
      <c r="J60" s="2" t="s">
        <v>526</v>
      </c>
      <c r="K60" s="2" t="s">
        <v>334</v>
      </c>
      <c r="L60" s="2">
        <v>-12</v>
      </c>
      <c r="M60" t="b">
        <f t="shared" si="0"/>
        <v>1</v>
      </c>
    </row>
    <row r="61" spans="1:13" ht="15.75" x14ac:dyDescent="0.25">
      <c r="A61" t="s">
        <v>527</v>
      </c>
      <c r="B61">
        <v>10009</v>
      </c>
      <c r="C61" t="s">
        <v>724</v>
      </c>
      <c r="D61">
        <v>200</v>
      </c>
      <c r="E61">
        <v>5.9</v>
      </c>
      <c r="F61">
        <v>152621</v>
      </c>
      <c r="G61">
        <v>1</v>
      </c>
      <c r="I61" s="2" t="s">
        <v>527</v>
      </c>
      <c r="J61" s="2" t="s">
        <v>528</v>
      </c>
      <c r="K61" s="2" t="s">
        <v>334</v>
      </c>
      <c r="L61" s="2">
        <v>-200</v>
      </c>
      <c r="M61" t="b">
        <f t="shared" si="0"/>
        <v>1</v>
      </c>
    </row>
    <row r="62" spans="1:13" ht="15.75" x14ac:dyDescent="0.25">
      <c r="A62" t="s">
        <v>529</v>
      </c>
      <c r="B62">
        <v>10009</v>
      </c>
      <c r="C62" t="s">
        <v>724</v>
      </c>
      <c r="D62">
        <v>28</v>
      </c>
      <c r="E62">
        <v>5.9</v>
      </c>
      <c r="F62">
        <v>152625</v>
      </c>
      <c r="G62">
        <v>1</v>
      </c>
      <c r="I62" s="2" t="s">
        <v>529</v>
      </c>
      <c r="J62" s="2" t="s">
        <v>530</v>
      </c>
      <c r="K62" s="2" t="s">
        <v>334</v>
      </c>
      <c r="L62" s="2">
        <v>-28</v>
      </c>
      <c r="M62" t="b">
        <f t="shared" si="0"/>
        <v>1</v>
      </c>
    </row>
    <row r="63" spans="1:13" ht="15.75" x14ac:dyDescent="0.25">
      <c r="A63" t="s">
        <v>531</v>
      </c>
      <c r="B63">
        <v>10009</v>
      </c>
      <c r="C63" t="s">
        <v>724</v>
      </c>
      <c r="D63">
        <v>22</v>
      </c>
      <c r="E63">
        <v>6</v>
      </c>
      <c r="F63">
        <v>152629</v>
      </c>
      <c r="G63">
        <v>1</v>
      </c>
      <c r="I63" s="2" t="s">
        <v>531</v>
      </c>
      <c r="J63" s="2" t="s">
        <v>532</v>
      </c>
      <c r="K63" s="2" t="s">
        <v>334</v>
      </c>
      <c r="L63" s="2">
        <v>-22</v>
      </c>
      <c r="M63" t="b">
        <f t="shared" si="0"/>
        <v>1</v>
      </c>
    </row>
    <row r="64" spans="1:13" ht="15.75" x14ac:dyDescent="0.25">
      <c r="A64" t="s">
        <v>533</v>
      </c>
      <c r="B64">
        <v>10009</v>
      </c>
      <c r="C64" t="s">
        <v>724</v>
      </c>
      <c r="D64">
        <v>200</v>
      </c>
      <c r="E64">
        <v>6.1</v>
      </c>
      <c r="F64">
        <v>152666</v>
      </c>
      <c r="G64">
        <v>1</v>
      </c>
      <c r="I64" s="2" t="s">
        <v>533</v>
      </c>
      <c r="J64" s="2" t="s">
        <v>534</v>
      </c>
      <c r="K64" s="2" t="s">
        <v>334</v>
      </c>
      <c r="L64" s="2">
        <v>-200</v>
      </c>
      <c r="M64" t="b">
        <f t="shared" si="0"/>
        <v>1</v>
      </c>
    </row>
    <row r="65" spans="1:13" ht="15.75" x14ac:dyDescent="0.25">
      <c r="A65" t="s">
        <v>535</v>
      </c>
      <c r="B65">
        <v>10009</v>
      </c>
      <c r="C65" t="s">
        <v>724</v>
      </c>
      <c r="D65">
        <v>400</v>
      </c>
      <c r="E65">
        <v>5.8</v>
      </c>
      <c r="F65">
        <v>152705</v>
      </c>
      <c r="G65">
        <v>1</v>
      </c>
      <c r="I65" s="2" t="s">
        <v>535</v>
      </c>
      <c r="J65" s="2" t="s">
        <v>536</v>
      </c>
      <c r="K65" s="2" t="s">
        <v>334</v>
      </c>
      <c r="L65" s="2">
        <v>-400</v>
      </c>
      <c r="M65" t="b">
        <f t="shared" si="0"/>
        <v>1</v>
      </c>
    </row>
    <row r="66" spans="1:13" ht="15.75" x14ac:dyDescent="0.25">
      <c r="A66" t="s">
        <v>537</v>
      </c>
      <c r="B66">
        <v>10009</v>
      </c>
      <c r="C66" t="s">
        <v>724</v>
      </c>
      <c r="D66">
        <v>400</v>
      </c>
      <c r="E66">
        <v>5.8</v>
      </c>
      <c r="F66">
        <v>152865</v>
      </c>
      <c r="G66">
        <v>1</v>
      </c>
      <c r="I66" s="2" t="s">
        <v>537</v>
      </c>
      <c r="J66" s="2" t="s">
        <v>538</v>
      </c>
      <c r="K66" s="2" t="s">
        <v>334</v>
      </c>
      <c r="L66" s="2">
        <v>-400</v>
      </c>
      <c r="M66" t="b">
        <f t="shared" si="0"/>
        <v>1</v>
      </c>
    </row>
    <row r="67" spans="1:13" ht="15.75" x14ac:dyDescent="0.25">
      <c r="A67" t="s">
        <v>539</v>
      </c>
      <c r="B67">
        <v>10009</v>
      </c>
      <c r="C67" t="s">
        <v>724</v>
      </c>
      <c r="D67">
        <v>400</v>
      </c>
      <c r="E67">
        <v>5.4</v>
      </c>
      <c r="F67">
        <v>152934</v>
      </c>
      <c r="G67">
        <v>1</v>
      </c>
      <c r="I67" s="2" t="s">
        <v>539</v>
      </c>
      <c r="J67" s="2" t="s">
        <v>540</v>
      </c>
      <c r="K67" s="2" t="s">
        <v>334</v>
      </c>
      <c r="L67" s="2">
        <v>-400</v>
      </c>
      <c r="M67" t="b">
        <f t="shared" ref="M67:M119" si="1">A67=I67</f>
        <v>1</v>
      </c>
    </row>
    <row r="68" spans="1:13" ht="15.75" x14ac:dyDescent="0.25">
      <c r="A68" t="s">
        <v>541</v>
      </c>
      <c r="B68">
        <v>10009</v>
      </c>
      <c r="C68" t="s">
        <v>724</v>
      </c>
      <c r="D68">
        <v>200</v>
      </c>
      <c r="E68">
        <v>6.1</v>
      </c>
      <c r="F68">
        <v>152997</v>
      </c>
      <c r="G68">
        <v>1</v>
      </c>
      <c r="I68" s="2" t="s">
        <v>541</v>
      </c>
      <c r="J68" s="2" t="s">
        <v>542</v>
      </c>
      <c r="K68" s="2" t="s">
        <v>334</v>
      </c>
      <c r="L68" s="2">
        <v>-200</v>
      </c>
      <c r="M68" t="b">
        <f t="shared" si="1"/>
        <v>1</v>
      </c>
    </row>
    <row r="69" spans="1:13" ht="15.75" x14ac:dyDescent="0.25">
      <c r="A69" t="s">
        <v>543</v>
      </c>
      <c r="B69">
        <v>10009</v>
      </c>
      <c r="C69" t="s">
        <v>724</v>
      </c>
      <c r="D69">
        <v>100</v>
      </c>
      <c r="E69">
        <v>6</v>
      </c>
      <c r="F69">
        <v>153206</v>
      </c>
      <c r="G69">
        <v>1</v>
      </c>
      <c r="I69" s="2" t="s">
        <v>543</v>
      </c>
      <c r="J69" s="2" t="s">
        <v>544</v>
      </c>
      <c r="K69" s="2" t="s">
        <v>334</v>
      </c>
      <c r="L69" s="2">
        <v>-100</v>
      </c>
      <c r="M69" t="b">
        <f t="shared" si="1"/>
        <v>1</v>
      </c>
    </row>
    <row r="70" spans="1:13" ht="15.75" x14ac:dyDescent="0.25">
      <c r="A70" t="s">
        <v>545</v>
      </c>
      <c r="B70">
        <v>10009</v>
      </c>
      <c r="C70" t="s">
        <v>724</v>
      </c>
      <c r="D70">
        <v>200</v>
      </c>
      <c r="E70">
        <v>5.8</v>
      </c>
      <c r="F70">
        <v>153211</v>
      </c>
      <c r="G70">
        <v>1</v>
      </c>
      <c r="I70" s="2" t="s">
        <v>545</v>
      </c>
      <c r="J70" s="2" t="s">
        <v>546</v>
      </c>
      <c r="K70" s="2" t="s">
        <v>334</v>
      </c>
      <c r="L70" s="2">
        <v>-200</v>
      </c>
      <c r="M70" t="b">
        <f t="shared" si="1"/>
        <v>1</v>
      </c>
    </row>
    <row r="71" spans="1:13" ht="15.75" x14ac:dyDescent="0.25">
      <c r="A71" t="s">
        <v>547</v>
      </c>
      <c r="B71">
        <v>10009</v>
      </c>
      <c r="C71" t="s">
        <v>724</v>
      </c>
      <c r="D71">
        <v>200</v>
      </c>
      <c r="E71">
        <v>6.1</v>
      </c>
      <c r="F71">
        <v>153299</v>
      </c>
      <c r="G71">
        <v>1</v>
      </c>
      <c r="I71" s="2" t="s">
        <v>547</v>
      </c>
      <c r="J71" s="2" t="s">
        <v>548</v>
      </c>
      <c r="K71" s="2" t="s">
        <v>334</v>
      </c>
      <c r="L71" s="2">
        <v>-200</v>
      </c>
      <c r="M71" t="b">
        <f t="shared" si="1"/>
        <v>1</v>
      </c>
    </row>
    <row r="72" spans="1:13" ht="15.75" x14ac:dyDescent="0.25">
      <c r="A72" t="s">
        <v>549</v>
      </c>
      <c r="B72">
        <v>10009</v>
      </c>
      <c r="C72" t="s">
        <v>724</v>
      </c>
      <c r="D72">
        <v>200</v>
      </c>
      <c r="E72">
        <v>5.8</v>
      </c>
      <c r="F72">
        <v>153367</v>
      </c>
      <c r="G72">
        <v>1</v>
      </c>
      <c r="I72" s="2" t="s">
        <v>549</v>
      </c>
      <c r="J72" s="2" t="s">
        <v>550</v>
      </c>
      <c r="K72" s="2" t="s">
        <v>334</v>
      </c>
      <c r="L72" s="2">
        <v>-200</v>
      </c>
      <c r="M72" t="b">
        <f t="shared" si="1"/>
        <v>1</v>
      </c>
    </row>
    <row r="73" spans="1:13" ht="15.75" x14ac:dyDescent="0.25">
      <c r="A73" t="s">
        <v>551</v>
      </c>
      <c r="B73">
        <v>10009</v>
      </c>
      <c r="C73" t="s">
        <v>724</v>
      </c>
      <c r="D73">
        <v>200</v>
      </c>
      <c r="E73">
        <v>6</v>
      </c>
      <c r="F73">
        <v>153390</v>
      </c>
      <c r="G73">
        <v>1</v>
      </c>
      <c r="I73" s="2" t="s">
        <v>551</v>
      </c>
      <c r="J73" s="2" t="s">
        <v>552</v>
      </c>
      <c r="K73" s="2" t="s">
        <v>334</v>
      </c>
      <c r="L73" s="2">
        <v>-200</v>
      </c>
      <c r="M73" t="b">
        <f t="shared" si="1"/>
        <v>1</v>
      </c>
    </row>
    <row r="74" spans="1:13" ht="15.75" x14ac:dyDescent="0.25">
      <c r="A74" t="s">
        <v>553</v>
      </c>
      <c r="B74">
        <v>10009</v>
      </c>
      <c r="C74" t="s">
        <v>724</v>
      </c>
      <c r="D74">
        <v>200</v>
      </c>
      <c r="E74">
        <v>5.8</v>
      </c>
      <c r="F74">
        <v>153473</v>
      </c>
      <c r="G74">
        <v>1</v>
      </c>
      <c r="I74" s="2" t="s">
        <v>553</v>
      </c>
      <c r="J74" s="2" t="s">
        <v>554</v>
      </c>
      <c r="K74" s="2" t="s">
        <v>334</v>
      </c>
      <c r="L74" s="2">
        <v>-200</v>
      </c>
      <c r="M74" t="b">
        <f t="shared" si="1"/>
        <v>1</v>
      </c>
    </row>
    <row r="75" spans="1:13" ht="15.75" x14ac:dyDescent="0.25">
      <c r="A75" t="s">
        <v>555</v>
      </c>
      <c r="B75">
        <v>10009</v>
      </c>
      <c r="C75" t="s">
        <v>724</v>
      </c>
      <c r="D75">
        <v>12</v>
      </c>
      <c r="E75">
        <v>6</v>
      </c>
      <c r="F75">
        <v>153828</v>
      </c>
      <c r="G75">
        <v>1</v>
      </c>
      <c r="I75" s="2" t="s">
        <v>555</v>
      </c>
      <c r="J75" s="2" t="s">
        <v>556</v>
      </c>
      <c r="K75" s="2" t="s">
        <v>334</v>
      </c>
      <c r="L75" s="2">
        <v>-12</v>
      </c>
      <c r="M75" t="b">
        <f t="shared" si="1"/>
        <v>1</v>
      </c>
    </row>
    <row r="76" spans="1:13" ht="15.75" x14ac:dyDescent="0.25">
      <c r="A76" t="s">
        <v>557</v>
      </c>
      <c r="B76">
        <v>10009</v>
      </c>
      <c r="C76" t="s">
        <v>724</v>
      </c>
      <c r="D76">
        <v>200</v>
      </c>
      <c r="E76">
        <v>6</v>
      </c>
      <c r="F76">
        <v>153880</v>
      </c>
      <c r="G76">
        <v>1</v>
      </c>
      <c r="I76" s="2" t="s">
        <v>557</v>
      </c>
      <c r="J76" s="2" t="s">
        <v>558</v>
      </c>
      <c r="K76" s="2" t="s">
        <v>334</v>
      </c>
      <c r="L76" s="2">
        <v>-200</v>
      </c>
      <c r="M76" t="b">
        <f t="shared" si="1"/>
        <v>1</v>
      </c>
    </row>
    <row r="77" spans="1:13" ht="15.75" x14ac:dyDescent="0.25">
      <c r="A77" t="s">
        <v>559</v>
      </c>
      <c r="B77">
        <v>10009</v>
      </c>
      <c r="C77" t="s">
        <v>724</v>
      </c>
      <c r="D77">
        <v>63</v>
      </c>
      <c r="E77">
        <v>5.9</v>
      </c>
      <c r="F77">
        <v>154190</v>
      </c>
      <c r="G77">
        <v>1</v>
      </c>
      <c r="I77" s="2" t="s">
        <v>559</v>
      </c>
      <c r="J77" s="2" t="s">
        <v>560</v>
      </c>
      <c r="K77" s="2" t="s">
        <v>334</v>
      </c>
      <c r="L77" s="2">
        <v>-63</v>
      </c>
      <c r="M77" t="b">
        <f t="shared" si="1"/>
        <v>1</v>
      </c>
    </row>
    <row r="78" spans="1:13" ht="15.75" x14ac:dyDescent="0.25">
      <c r="A78" t="s">
        <v>561</v>
      </c>
      <c r="B78">
        <v>10009</v>
      </c>
      <c r="C78" t="s">
        <v>724</v>
      </c>
      <c r="D78">
        <v>200</v>
      </c>
      <c r="E78">
        <v>5.8</v>
      </c>
      <c r="F78">
        <v>154241</v>
      </c>
      <c r="G78">
        <v>1</v>
      </c>
      <c r="I78" s="2" t="s">
        <v>561</v>
      </c>
      <c r="J78" s="2" t="s">
        <v>562</v>
      </c>
      <c r="K78" s="2" t="s">
        <v>334</v>
      </c>
      <c r="L78" s="2">
        <v>-200</v>
      </c>
      <c r="M78" t="b">
        <f t="shared" si="1"/>
        <v>1</v>
      </c>
    </row>
    <row r="79" spans="1:13" ht="15.75" x14ac:dyDescent="0.25">
      <c r="A79" t="s">
        <v>563</v>
      </c>
      <c r="B79">
        <v>10009</v>
      </c>
      <c r="C79" t="s">
        <v>724</v>
      </c>
      <c r="D79">
        <v>200</v>
      </c>
      <c r="E79">
        <v>6.1</v>
      </c>
      <c r="F79">
        <v>154262</v>
      </c>
      <c r="G79">
        <v>1</v>
      </c>
      <c r="I79" s="2" t="s">
        <v>563</v>
      </c>
      <c r="J79" s="2" t="s">
        <v>564</v>
      </c>
      <c r="K79" s="2" t="s">
        <v>334</v>
      </c>
      <c r="L79" s="2">
        <v>-200</v>
      </c>
      <c r="M79" t="b">
        <f t="shared" si="1"/>
        <v>1</v>
      </c>
    </row>
    <row r="80" spans="1:13" ht="15.75" x14ac:dyDescent="0.25">
      <c r="A80" t="s">
        <v>565</v>
      </c>
      <c r="B80">
        <v>10009</v>
      </c>
      <c r="C80" t="s">
        <v>724</v>
      </c>
      <c r="D80">
        <v>200</v>
      </c>
      <c r="E80">
        <v>6</v>
      </c>
      <c r="F80">
        <v>154273</v>
      </c>
      <c r="G80">
        <v>1</v>
      </c>
      <c r="I80" s="2" t="s">
        <v>565</v>
      </c>
      <c r="J80" s="2" t="s">
        <v>566</v>
      </c>
      <c r="K80" s="2" t="s">
        <v>334</v>
      </c>
      <c r="L80" s="2">
        <v>-200</v>
      </c>
      <c r="M80" t="b">
        <f t="shared" si="1"/>
        <v>1</v>
      </c>
    </row>
    <row r="81" spans="1:13" ht="15.75" x14ac:dyDescent="0.25">
      <c r="A81" t="s">
        <v>567</v>
      </c>
      <c r="B81">
        <v>10009</v>
      </c>
      <c r="C81" t="s">
        <v>724</v>
      </c>
      <c r="D81">
        <v>400</v>
      </c>
      <c r="E81">
        <v>5.4</v>
      </c>
      <c r="F81">
        <v>154279</v>
      </c>
      <c r="G81">
        <v>1</v>
      </c>
      <c r="I81" s="2" t="s">
        <v>567</v>
      </c>
      <c r="J81" s="2" t="s">
        <v>568</v>
      </c>
      <c r="K81" s="2" t="s">
        <v>334</v>
      </c>
      <c r="L81" s="2">
        <v>-400</v>
      </c>
      <c r="M81" t="b">
        <f t="shared" si="1"/>
        <v>1</v>
      </c>
    </row>
    <row r="82" spans="1:13" ht="15.75" x14ac:dyDescent="0.25">
      <c r="A82" t="s">
        <v>569</v>
      </c>
      <c r="B82">
        <v>10009</v>
      </c>
      <c r="C82" t="s">
        <v>724</v>
      </c>
      <c r="D82">
        <v>15</v>
      </c>
      <c r="E82">
        <v>6</v>
      </c>
      <c r="F82">
        <v>154385</v>
      </c>
      <c r="G82">
        <v>1</v>
      </c>
      <c r="I82" s="2" t="s">
        <v>569</v>
      </c>
      <c r="J82" s="2" t="s">
        <v>570</v>
      </c>
      <c r="K82" s="2" t="s">
        <v>334</v>
      </c>
      <c r="L82" s="2">
        <v>-15</v>
      </c>
      <c r="M82" t="b">
        <f t="shared" si="1"/>
        <v>1</v>
      </c>
    </row>
    <row r="83" spans="1:13" ht="15.75" x14ac:dyDescent="0.25">
      <c r="A83" t="s">
        <v>571</v>
      </c>
      <c r="B83">
        <v>10009</v>
      </c>
      <c r="C83" t="s">
        <v>724</v>
      </c>
      <c r="D83">
        <v>400</v>
      </c>
      <c r="E83">
        <v>5.8</v>
      </c>
      <c r="F83">
        <v>154392</v>
      </c>
      <c r="G83">
        <v>1</v>
      </c>
      <c r="I83" s="2" t="s">
        <v>571</v>
      </c>
      <c r="J83" s="2" t="s">
        <v>572</v>
      </c>
      <c r="K83" s="2" t="s">
        <v>334</v>
      </c>
      <c r="L83" s="2">
        <v>-400</v>
      </c>
      <c r="M83" t="b">
        <f t="shared" si="1"/>
        <v>1</v>
      </c>
    </row>
    <row r="84" spans="1:13" ht="15.75" x14ac:dyDescent="0.25">
      <c r="A84" t="s">
        <v>573</v>
      </c>
      <c r="B84">
        <v>10009</v>
      </c>
      <c r="C84" t="s">
        <v>724</v>
      </c>
      <c r="D84">
        <v>200</v>
      </c>
      <c r="E84">
        <v>6.1</v>
      </c>
      <c r="F84">
        <v>154587</v>
      </c>
      <c r="G84">
        <v>1</v>
      </c>
      <c r="I84" s="2" t="s">
        <v>573</v>
      </c>
      <c r="J84" s="2" t="s">
        <v>574</v>
      </c>
      <c r="K84" s="2" t="s">
        <v>334</v>
      </c>
      <c r="L84" s="2">
        <v>-200</v>
      </c>
      <c r="M84" t="b">
        <f t="shared" si="1"/>
        <v>1</v>
      </c>
    </row>
    <row r="85" spans="1:13" ht="15.75" x14ac:dyDescent="0.25">
      <c r="A85" t="s">
        <v>575</v>
      </c>
      <c r="B85">
        <v>10009</v>
      </c>
      <c r="C85" t="s">
        <v>724</v>
      </c>
      <c r="D85">
        <v>200</v>
      </c>
      <c r="E85">
        <v>5.8</v>
      </c>
      <c r="F85">
        <v>154725</v>
      </c>
      <c r="G85">
        <v>1</v>
      </c>
      <c r="I85" s="2" t="s">
        <v>575</v>
      </c>
      <c r="J85" s="2" t="s">
        <v>576</v>
      </c>
      <c r="K85" s="2" t="s">
        <v>334</v>
      </c>
      <c r="L85" s="2">
        <v>-200</v>
      </c>
      <c r="M85" t="b">
        <f t="shared" si="1"/>
        <v>1</v>
      </c>
    </row>
    <row r="86" spans="1:13" ht="15.75" x14ac:dyDescent="0.25">
      <c r="A86" t="s">
        <v>577</v>
      </c>
      <c r="B86">
        <v>10009</v>
      </c>
      <c r="C86" t="s">
        <v>724</v>
      </c>
      <c r="D86">
        <v>200</v>
      </c>
      <c r="E86">
        <v>5.8</v>
      </c>
      <c r="F86">
        <v>154763</v>
      </c>
      <c r="G86">
        <v>1</v>
      </c>
      <c r="I86" s="2" t="s">
        <v>577</v>
      </c>
      <c r="J86" s="2" t="s">
        <v>578</v>
      </c>
      <c r="K86" s="2" t="s">
        <v>334</v>
      </c>
      <c r="L86" s="2">
        <v>-200</v>
      </c>
      <c r="M86" t="b">
        <f t="shared" si="1"/>
        <v>1</v>
      </c>
    </row>
    <row r="87" spans="1:13" ht="15.75" x14ac:dyDescent="0.25">
      <c r="A87" t="s">
        <v>579</v>
      </c>
      <c r="B87">
        <v>10009</v>
      </c>
      <c r="C87" t="s">
        <v>724</v>
      </c>
      <c r="D87">
        <v>200</v>
      </c>
      <c r="E87">
        <v>6.1</v>
      </c>
      <c r="F87">
        <v>154821</v>
      </c>
      <c r="G87">
        <v>1</v>
      </c>
      <c r="I87" s="2" t="s">
        <v>579</v>
      </c>
      <c r="J87" s="2" t="s">
        <v>580</v>
      </c>
      <c r="K87" s="2" t="s">
        <v>334</v>
      </c>
      <c r="L87" s="2">
        <v>-200</v>
      </c>
      <c r="M87" t="b">
        <f t="shared" si="1"/>
        <v>1</v>
      </c>
    </row>
    <row r="88" spans="1:13" ht="15.75" x14ac:dyDescent="0.25">
      <c r="A88" t="s">
        <v>581</v>
      </c>
      <c r="B88">
        <v>10009</v>
      </c>
      <c r="C88" t="s">
        <v>724</v>
      </c>
      <c r="D88">
        <v>20</v>
      </c>
      <c r="E88">
        <v>6</v>
      </c>
      <c r="F88">
        <v>154826</v>
      </c>
      <c r="G88">
        <v>1</v>
      </c>
      <c r="I88" s="2" t="s">
        <v>581</v>
      </c>
      <c r="J88" s="2" t="s">
        <v>582</v>
      </c>
      <c r="K88" s="2" t="s">
        <v>334</v>
      </c>
      <c r="L88" s="2">
        <v>-20</v>
      </c>
      <c r="M88" t="b">
        <f t="shared" si="1"/>
        <v>1</v>
      </c>
    </row>
    <row r="89" spans="1:13" ht="15.75" x14ac:dyDescent="0.25">
      <c r="A89" t="s">
        <v>583</v>
      </c>
      <c r="B89">
        <v>10009</v>
      </c>
      <c r="C89" t="s">
        <v>724</v>
      </c>
      <c r="D89">
        <v>200</v>
      </c>
      <c r="E89">
        <v>6.1</v>
      </c>
      <c r="F89">
        <v>154837</v>
      </c>
      <c r="G89">
        <v>1</v>
      </c>
      <c r="I89" s="2" t="s">
        <v>583</v>
      </c>
      <c r="J89" s="2" t="s">
        <v>584</v>
      </c>
      <c r="K89" s="2" t="s">
        <v>334</v>
      </c>
      <c r="L89" s="2">
        <v>-200</v>
      </c>
      <c r="M89" t="b">
        <f t="shared" si="1"/>
        <v>1</v>
      </c>
    </row>
    <row r="90" spans="1:13" ht="15.75" x14ac:dyDescent="0.25">
      <c r="A90" t="s">
        <v>585</v>
      </c>
      <c r="B90">
        <v>10009</v>
      </c>
      <c r="C90" t="s">
        <v>724</v>
      </c>
      <c r="D90">
        <v>4</v>
      </c>
      <c r="E90">
        <v>6</v>
      </c>
      <c r="F90">
        <v>154884</v>
      </c>
      <c r="G90">
        <v>1</v>
      </c>
      <c r="I90" s="2" t="s">
        <v>585</v>
      </c>
      <c r="J90" s="2" t="s">
        <v>586</v>
      </c>
      <c r="K90" s="2" t="s">
        <v>334</v>
      </c>
      <c r="L90" s="2">
        <v>-4</v>
      </c>
      <c r="M90" t="b">
        <f t="shared" si="1"/>
        <v>1</v>
      </c>
    </row>
    <row r="91" spans="1:13" ht="15.75" x14ac:dyDescent="0.25">
      <c r="A91" t="s">
        <v>587</v>
      </c>
      <c r="B91">
        <v>10009</v>
      </c>
      <c r="C91" t="s">
        <v>724</v>
      </c>
      <c r="D91">
        <v>400</v>
      </c>
      <c r="E91">
        <v>5.8</v>
      </c>
      <c r="F91">
        <v>154940</v>
      </c>
      <c r="G91">
        <v>1</v>
      </c>
      <c r="I91" s="2" t="s">
        <v>587</v>
      </c>
      <c r="J91" s="2" t="s">
        <v>588</v>
      </c>
      <c r="K91" s="2" t="s">
        <v>334</v>
      </c>
      <c r="L91" s="2">
        <v>-400</v>
      </c>
      <c r="M91" t="b">
        <f t="shared" si="1"/>
        <v>1</v>
      </c>
    </row>
    <row r="92" spans="1:13" ht="15.75" x14ac:dyDescent="0.25">
      <c r="A92" t="s">
        <v>589</v>
      </c>
      <c r="B92">
        <v>10009</v>
      </c>
      <c r="C92" t="s">
        <v>724</v>
      </c>
      <c r="D92">
        <v>5.8</v>
      </c>
      <c r="E92">
        <v>600</v>
      </c>
      <c r="F92">
        <v>154973</v>
      </c>
      <c r="G92">
        <v>1</v>
      </c>
      <c r="I92" s="2" t="s">
        <v>589</v>
      </c>
      <c r="J92" s="2" t="s">
        <v>590</v>
      </c>
      <c r="K92" s="2" t="s">
        <v>334</v>
      </c>
      <c r="L92" s="2">
        <v>-5.8</v>
      </c>
      <c r="M92" t="b">
        <f t="shared" si="1"/>
        <v>1</v>
      </c>
    </row>
    <row r="93" spans="1:13" ht="15.75" x14ac:dyDescent="0.25">
      <c r="A93" t="s">
        <v>591</v>
      </c>
      <c r="B93">
        <v>10009</v>
      </c>
      <c r="C93" t="s">
        <v>724</v>
      </c>
      <c r="D93">
        <v>200</v>
      </c>
      <c r="E93">
        <v>5.8</v>
      </c>
      <c r="F93">
        <v>155016</v>
      </c>
      <c r="G93">
        <v>1</v>
      </c>
      <c r="I93" s="2" t="s">
        <v>591</v>
      </c>
      <c r="J93" s="2" t="s">
        <v>592</v>
      </c>
      <c r="K93" s="2" t="s">
        <v>334</v>
      </c>
      <c r="L93" s="2">
        <v>-200</v>
      </c>
      <c r="M93" t="b">
        <f t="shared" si="1"/>
        <v>1</v>
      </c>
    </row>
    <row r="94" spans="1:13" ht="15.75" x14ac:dyDescent="0.25">
      <c r="A94" t="s">
        <v>593</v>
      </c>
      <c r="B94">
        <v>10009</v>
      </c>
      <c r="C94" t="s">
        <v>724</v>
      </c>
      <c r="D94">
        <v>200</v>
      </c>
      <c r="E94">
        <v>6.1</v>
      </c>
      <c r="F94">
        <v>155116</v>
      </c>
      <c r="G94">
        <v>1</v>
      </c>
      <c r="I94" s="2" t="s">
        <v>593</v>
      </c>
      <c r="J94" s="2" t="s">
        <v>594</v>
      </c>
      <c r="K94" s="2" t="s">
        <v>334</v>
      </c>
      <c r="L94" s="2">
        <v>-200</v>
      </c>
      <c r="M94" t="b">
        <f t="shared" si="1"/>
        <v>1</v>
      </c>
    </row>
    <row r="95" spans="1:13" ht="15.75" x14ac:dyDescent="0.25">
      <c r="A95" t="s">
        <v>595</v>
      </c>
      <c r="B95">
        <v>10009</v>
      </c>
      <c r="C95" t="s">
        <v>724</v>
      </c>
      <c r="D95">
        <v>200</v>
      </c>
      <c r="E95">
        <v>5.8</v>
      </c>
      <c r="F95">
        <v>155237</v>
      </c>
      <c r="G95">
        <v>1</v>
      </c>
      <c r="I95" s="2" t="s">
        <v>595</v>
      </c>
      <c r="J95" s="2" t="s">
        <v>596</v>
      </c>
      <c r="K95" s="2" t="s">
        <v>334</v>
      </c>
      <c r="L95" s="2">
        <v>-200</v>
      </c>
      <c r="M95" t="b">
        <f t="shared" si="1"/>
        <v>1</v>
      </c>
    </row>
    <row r="96" spans="1:13" ht="15.75" x14ac:dyDescent="0.25">
      <c r="A96" t="s">
        <v>597</v>
      </c>
      <c r="B96">
        <v>10009</v>
      </c>
      <c r="C96" t="s">
        <v>724</v>
      </c>
      <c r="D96">
        <v>200</v>
      </c>
      <c r="E96">
        <v>5.4</v>
      </c>
      <c r="F96">
        <v>155317</v>
      </c>
      <c r="G96">
        <v>1</v>
      </c>
      <c r="I96" s="2" t="s">
        <v>597</v>
      </c>
      <c r="J96" s="2" t="s">
        <v>598</v>
      </c>
      <c r="K96" s="2" t="s">
        <v>334</v>
      </c>
      <c r="L96" s="2">
        <v>-200</v>
      </c>
      <c r="M96" t="b">
        <f t="shared" si="1"/>
        <v>1</v>
      </c>
    </row>
    <row r="97" spans="1:13" ht="15.75" x14ac:dyDescent="0.25">
      <c r="A97" t="s">
        <v>599</v>
      </c>
      <c r="B97">
        <v>10009</v>
      </c>
      <c r="C97" t="s">
        <v>724</v>
      </c>
      <c r="D97">
        <v>200</v>
      </c>
      <c r="E97">
        <v>5.8</v>
      </c>
      <c r="F97">
        <v>155360</v>
      </c>
      <c r="G97">
        <v>1</v>
      </c>
      <c r="I97" s="2" t="s">
        <v>599</v>
      </c>
      <c r="J97" s="2" t="s">
        <v>600</v>
      </c>
      <c r="K97" s="2" t="s">
        <v>334</v>
      </c>
      <c r="L97" s="2">
        <v>-200</v>
      </c>
      <c r="M97" t="b">
        <f t="shared" si="1"/>
        <v>1</v>
      </c>
    </row>
    <row r="98" spans="1:13" ht="15.75" x14ac:dyDescent="0.25">
      <c r="A98" t="s">
        <v>601</v>
      </c>
      <c r="B98">
        <v>10009</v>
      </c>
      <c r="C98" t="s">
        <v>724</v>
      </c>
      <c r="D98">
        <v>200</v>
      </c>
      <c r="E98">
        <v>6.1</v>
      </c>
      <c r="F98">
        <v>155486</v>
      </c>
      <c r="G98">
        <v>1</v>
      </c>
      <c r="I98" s="2" t="s">
        <v>601</v>
      </c>
      <c r="J98" s="2" t="s">
        <v>602</v>
      </c>
      <c r="K98" s="2" t="s">
        <v>334</v>
      </c>
      <c r="L98" s="2">
        <v>-200</v>
      </c>
      <c r="M98" t="b">
        <f t="shared" si="1"/>
        <v>1</v>
      </c>
    </row>
    <row r="99" spans="1:13" ht="15.75" x14ac:dyDescent="0.25">
      <c r="A99" t="s">
        <v>603</v>
      </c>
      <c r="B99">
        <v>10009</v>
      </c>
      <c r="C99" t="s">
        <v>724</v>
      </c>
      <c r="D99">
        <v>100</v>
      </c>
      <c r="E99">
        <v>6</v>
      </c>
      <c r="F99">
        <v>155590</v>
      </c>
      <c r="G99">
        <v>1</v>
      </c>
      <c r="I99" s="2" t="s">
        <v>603</v>
      </c>
      <c r="J99" s="2" t="s">
        <v>604</v>
      </c>
      <c r="K99" s="2" t="s">
        <v>334</v>
      </c>
      <c r="L99" s="2">
        <v>-100</v>
      </c>
      <c r="M99" t="b">
        <f t="shared" si="1"/>
        <v>1</v>
      </c>
    </row>
    <row r="100" spans="1:13" ht="15.75" x14ac:dyDescent="0.25">
      <c r="A100" t="s">
        <v>605</v>
      </c>
      <c r="B100">
        <v>10009</v>
      </c>
      <c r="C100" t="s">
        <v>724</v>
      </c>
      <c r="D100">
        <v>200</v>
      </c>
      <c r="E100">
        <v>6.1</v>
      </c>
      <c r="F100">
        <v>156038</v>
      </c>
      <c r="G100">
        <v>1</v>
      </c>
      <c r="I100" s="2" t="s">
        <v>605</v>
      </c>
      <c r="J100" s="2" t="s">
        <v>606</v>
      </c>
      <c r="K100" s="2" t="s">
        <v>334</v>
      </c>
      <c r="L100" s="2">
        <v>-200</v>
      </c>
      <c r="M100" t="b">
        <f t="shared" si="1"/>
        <v>1</v>
      </c>
    </row>
    <row r="101" spans="1:13" ht="15.75" x14ac:dyDescent="0.25">
      <c r="A101" t="s">
        <v>607</v>
      </c>
      <c r="B101">
        <v>10009</v>
      </c>
      <c r="C101" t="s">
        <v>724</v>
      </c>
      <c r="D101">
        <v>200</v>
      </c>
      <c r="E101">
        <v>5.4</v>
      </c>
      <c r="F101">
        <v>156090</v>
      </c>
      <c r="G101">
        <v>1</v>
      </c>
      <c r="I101" s="2" t="s">
        <v>607</v>
      </c>
      <c r="J101" s="2" t="s">
        <v>608</v>
      </c>
      <c r="K101" s="2" t="s">
        <v>334</v>
      </c>
      <c r="L101" s="2">
        <v>-200</v>
      </c>
      <c r="M101" t="b">
        <f t="shared" si="1"/>
        <v>1</v>
      </c>
    </row>
    <row r="102" spans="1:13" ht="15.75" x14ac:dyDescent="0.25">
      <c r="A102" t="s">
        <v>609</v>
      </c>
      <c r="B102">
        <v>10009</v>
      </c>
      <c r="C102" t="s">
        <v>724</v>
      </c>
      <c r="D102">
        <v>200</v>
      </c>
      <c r="E102">
        <v>6</v>
      </c>
      <c r="F102">
        <v>156124</v>
      </c>
      <c r="G102">
        <v>1</v>
      </c>
      <c r="I102" s="2" t="s">
        <v>609</v>
      </c>
      <c r="J102" s="2" t="s">
        <v>610</v>
      </c>
      <c r="K102" s="2" t="s">
        <v>334</v>
      </c>
      <c r="L102" s="2">
        <v>-200</v>
      </c>
      <c r="M102" t="b">
        <f t="shared" si="1"/>
        <v>1</v>
      </c>
    </row>
    <row r="103" spans="1:13" ht="15.75" x14ac:dyDescent="0.25">
      <c r="A103" t="s">
        <v>611</v>
      </c>
      <c r="B103">
        <v>10009</v>
      </c>
      <c r="C103" t="s">
        <v>724</v>
      </c>
      <c r="D103">
        <v>200</v>
      </c>
      <c r="E103">
        <v>5.8</v>
      </c>
      <c r="F103">
        <v>156354</v>
      </c>
      <c r="G103">
        <v>1</v>
      </c>
      <c r="I103" s="2" t="s">
        <v>611</v>
      </c>
      <c r="J103" s="2" t="s">
        <v>612</v>
      </c>
      <c r="K103" s="2" t="s">
        <v>334</v>
      </c>
      <c r="L103" s="2">
        <v>-200</v>
      </c>
      <c r="M103" t="b">
        <f t="shared" si="1"/>
        <v>1</v>
      </c>
    </row>
    <row r="104" spans="1:13" ht="15.75" x14ac:dyDescent="0.25">
      <c r="A104" t="s">
        <v>613</v>
      </c>
      <c r="B104">
        <v>10009</v>
      </c>
      <c r="C104" t="s">
        <v>724</v>
      </c>
      <c r="D104">
        <v>200</v>
      </c>
      <c r="E104">
        <v>5.8</v>
      </c>
      <c r="F104">
        <v>156572</v>
      </c>
      <c r="G104">
        <v>1</v>
      </c>
      <c r="I104" s="2" t="s">
        <v>613</v>
      </c>
      <c r="J104" s="2" t="s">
        <v>614</v>
      </c>
      <c r="K104" s="2" t="s">
        <v>334</v>
      </c>
      <c r="L104" s="2">
        <v>-200</v>
      </c>
      <c r="M104" t="b">
        <f t="shared" si="1"/>
        <v>1</v>
      </c>
    </row>
    <row r="105" spans="1:13" ht="15.75" x14ac:dyDescent="0.25">
      <c r="A105" t="s">
        <v>615</v>
      </c>
      <c r="B105">
        <v>10009</v>
      </c>
      <c r="C105" t="s">
        <v>724</v>
      </c>
      <c r="D105">
        <v>200</v>
      </c>
      <c r="E105">
        <v>6.1</v>
      </c>
      <c r="F105">
        <v>156593</v>
      </c>
      <c r="G105">
        <v>1</v>
      </c>
      <c r="I105" s="2" t="s">
        <v>615</v>
      </c>
      <c r="J105" s="2" t="s">
        <v>616</v>
      </c>
      <c r="K105" s="2" t="s">
        <v>334</v>
      </c>
      <c r="L105" s="2">
        <v>-200</v>
      </c>
      <c r="M105" t="b">
        <f t="shared" si="1"/>
        <v>1</v>
      </c>
    </row>
    <row r="106" spans="1:13" ht="15.75" x14ac:dyDescent="0.25">
      <c r="A106" t="s">
        <v>617</v>
      </c>
      <c r="B106">
        <v>10009</v>
      </c>
      <c r="C106" t="s">
        <v>724</v>
      </c>
      <c r="D106">
        <v>10</v>
      </c>
      <c r="E106">
        <v>6</v>
      </c>
      <c r="F106">
        <v>156619</v>
      </c>
      <c r="G106">
        <v>1</v>
      </c>
      <c r="I106" s="2" t="s">
        <v>617</v>
      </c>
      <c r="J106" s="2" t="s">
        <v>618</v>
      </c>
      <c r="K106" s="2" t="s">
        <v>334</v>
      </c>
      <c r="L106" s="2">
        <v>-10</v>
      </c>
      <c r="M106" t="b">
        <f t="shared" si="1"/>
        <v>1</v>
      </c>
    </row>
    <row r="107" spans="1:13" ht="15.75" x14ac:dyDescent="0.25">
      <c r="A107" t="s">
        <v>619</v>
      </c>
      <c r="B107">
        <v>10009</v>
      </c>
      <c r="C107" t="s">
        <v>724</v>
      </c>
      <c r="D107">
        <v>200</v>
      </c>
      <c r="E107">
        <v>6</v>
      </c>
      <c r="F107">
        <v>156647</v>
      </c>
      <c r="G107">
        <v>1</v>
      </c>
      <c r="I107" s="2" t="s">
        <v>619</v>
      </c>
      <c r="J107" s="2" t="s">
        <v>620</v>
      </c>
      <c r="K107" s="2" t="s">
        <v>334</v>
      </c>
      <c r="L107" s="2">
        <v>-200</v>
      </c>
      <c r="M107" t="b">
        <f t="shared" si="1"/>
        <v>1</v>
      </c>
    </row>
    <row r="108" spans="1:13" ht="15.75" x14ac:dyDescent="0.25">
      <c r="A108" t="s">
        <v>621</v>
      </c>
      <c r="B108">
        <v>10009</v>
      </c>
      <c r="C108" t="s">
        <v>724</v>
      </c>
      <c r="D108">
        <v>10</v>
      </c>
      <c r="E108">
        <v>6</v>
      </c>
      <c r="F108">
        <v>156727</v>
      </c>
      <c r="G108">
        <v>1</v>
      </c>
      <c r="I108" s="2" t="s">
        <v>621</v>
      </c>
      <c r="J108" s="2" t="s">
        <v>622</v>
      </c>
      <c r="K108" s="2" t="s">
        <v>334</v>
      </c>
      <c r="L108" s="2">
        <v>-10</v>
      </c>
      <c r="M108" t="b">
        <f t="shared" si="1"/>
        <v>1</v>
      </c>
    </row>
    <row r="109" spans="1:13" ht="15.75" x14ac:dyDescent="0.25">
      <c r="A109" t="s">
        <v>623</v>
      </c>
      <c r="B109">
        <v>10009</v>
      </c>
      <c r="C109" t="s">
        <v>724</v>
      </c>
      <c r="D109">
        <v>200</v>
      </c>
      <c r="E109">
        <v>5.8</v>
      </c>
      <c r="F109">
        <v>156756</v>
      </c>
      <c r="G109">
        <v>1</v>
      </c>
      <c r="I109" s="2" t="s">
        <v>623</v>
      </c>
      <c r="J109" s="2" t="s">
        <v>624</v>
      </c>
      <c r="K109" s="2" t="s">
        <v>334</v>
      </c>
      <c r="L109" s="2">
        <v>-200</v>
      </c>
      <c r="M109" t="b">
        <f t="shared" si="1"/>
        <v>1</v>
      </c>
    </row>
    <row r="110" spans="1:13" ht="15.75" x14ac:dyDescent="0.25">
      <c r="A110" t="s">
        <v>625</v>
      </c>
      <c r="B110">
        <v>10009</v>
      </c>
      <c r="C110" t="s">
        <v>724</v>
      </c>
      <c r="D110">
        <v>200</v>
      </c>
      <c r="E110">
        <v>5.4</v>
      </c>
      <c r="F110">
        <v>156859</v>
      </c>
      <c r="G110">
        <v>1</v>
      </c>
      <c r="I110" s="2" t="s">
        <v>625</v>
      </c>
      <c r="J110" s="2" t="s">
        <v>626</v>
      </c>
      <c r="K110" s="2" t="s">
        <v>334</v>
      </c>
      <c r="L110" s="2">
        <v>-200</v>
      </c>
      <c r="M110" t="b">
        <f t="shared" si="1"/>
        <v>1</v>
      </c>
    </row>
    <row r="111" spans="1:13" ht="15.75" x14ac:dyDescent="0.25">
      <c r="A111" t="s">
        <v>627</v>
      </c>
      <c r="B111">
        <v>10009</v>
      </c>
      <c r="C111" t="s">
        <v>724</v>
      </c>
      <c r="D111">
        <v>200</v>
      </c>
      <c r="E111">
        <v>6</v>
      </c>
      <c r="F111">
        <v>156921</v>
      </c>
      <c r="G111">
        <v>1</v>
      </c>
      <c r="I111" s="2" t="s">
        <v>627</v>
      </c>
      <c r="J111" s="2" t="s">
        <v>628</v>
      </c>
      <c r="K111" s="2" t="s">
        <v>334</v>
      </c>
      <c r="L111" s="2">
        <v>-200</v>
      </c>
      <c r="M111" t="b">
        <f t="shared" si="1"/>
        <v>1</v>
      </c>
    </row>
    <row r="112" spans="1:13" ht="15.75" x14ac:dyDescent="0.25">
      <c r="A112" t="s">
        <v>629</v>
      </c>
      <c r="B112">
        <v>10009</v>
      </c>
      <c r="C112" t="s">
        <v>724</v>
      </c>
      <c r="D112">
        <v>200</v>
      </c>
      <c r="E112">
        <v>5.8</v>
      </c>
      <c r="F112">
        <v>156924</v>
      </c>
      <c r="G112">
        <v>1</v>
      </c>
      <c r="I112" s="2" t="s">
        <v>629</v>
      </c>
      <c r="J112" s="2" t="s">
        <v>630</v>
      </c>
      <c r="K112" s="2" t="s">
        <v>334</v>
      </c>
      <c r="L112" s="2">
        <v>-200</v>
      </c>
      <c r="M112" t="b">
        <f t="shared" si="1"/>
        <v>1</v>
      </c>
    </row>
    <row r="113" spans="1:13" ht="15.75" x14ac:dyDescent="0.25">
      <c r="A113" t="s">
        <v>631</v>
      </c>
      <c r="B113">
        <v>10009</v>
      </c>
      <c r="C113" t="s">
        <v>724</v>
      </c>
      <c r="D113">
        <v>200</v>
      </c>
      <c r="E113">
        <v>5.8</v>
      </c>
      <c r="F113">
        <v>156977</v>
      </c>
      <c r="G113">
        <v>1</v>
      </c>
      <c r="I113" s="2" t="s">
        <v>631</v>
      </c>
      <c r="J113" s="2" t="s">
        <v>632</v>
      </c>
      <c r="K113" s="2" t="s">
        <v>334</v>
      </c>
      <c r="L113" s="2">
        <v>-200</v>
      </c>
      <c r="M113" t="b">
        <f t="shared" si="1"/>
        <v>1</v>
      </c>
    </row>
    <row r="114" spans="1:13" ht="15.75" x14ac:dyDescent="0.25">
      <c r="A114" t="s">
        <v>633</v>
      </c>
      <c r="B114">
        <v>10009</v>
      </c>
      <c r="C114" t="s">
        <v>724</v>
      </c>
      <c r="D114">
        <v>200</v>
      </c>
      <c r="E114">
        <v>6.1</v>
      </c>
      <c r="F114">
        <v>157006</v>
      </c>
      <c r="G114">
        <v>1</v>
      </c>
      <c r="I114" s="2" t="s">
        <v>633</v>
      </c>
      <c r="J114" s="2" t="s">
        <v>634</v>
      </c>
      <c r="K114" s="2" t="s">
        <v>334</v>
      </c>
      <c r="L114" s="2">
        <v>-200</v>
      </c>
      <c r="M114" t="b">
        <f t="shared" si="1"/>
        <v>1</v>
      </c>
    </row>
    <row r="115" spans="1:13" x14ac:dyDescent="0.25">
      <c r="A115" t="s">
        <v>635</v>
      </c>
      <c r="B115">
        <v>10009</v>
      </c>
      <c r="C115" t="s">
        <v>724</v>
      </c>
      <c r="D115">
        <v>10</v>
      </c>
      <c r="E115">
        <v>6</v>
      </c>
      <c r="F115">
        <v>157038</v>
      </c>
      <c r="G115">
        <v>1</v>
      </c>
      <c r="I115" t="s">
        <v>635</v>
      </c>
      <c r="J115" t="s">
        <v>636</v>
      </c>
      <c r="K115" t="s">
        <v>334</v>
      </c>
      <c r="L115">
        <v>-10</v>
      </c>
      <c r="M115" t="b">
        <f t="shared" si="1"/>
        <v>1</v>
      </c>
    </row>
    <row r="116" spans="1:13" x14ac:dyDescent="0.25">
      <c r="A116" t="s">
        <v>637</v>
      </c>
      <c r="B116">
        <v>10009</v>
      </c>
      <c r="C116" t="s">
        <v>724</v>
      </c>
      <c r="D116">
        <v>400</v>
      </c>
      <c r="E116">
        <v>5.8</v>
      </c>
      <c r="F116">
        <v>157255</v>
      </c>
      <c r="G116">
        <v>1</v>
      </c>
      <c r="I116" t="s">
        <v>637</v>
      </c>
      <c r="J116" t="s">
        <v>638</v>
      </c>
      <c r="K116" t="s">
        <v>334</v>
      </c>
      <c r="L116">
        <v>-400</v>
      </c>
      <c r="M116" t="b">
        <f t="shared" si="1"/>
        <v>1</v>
      </c>
    </row>
    <row r="117" spans="1:13" x14ac:dyDescent="0.25">
      <c r="A117" t="s">
        <v>639</v>
      </c>
      <c r="B117">
        <v>10009</v>
      </c>
      <c r="C117" t="s">
        <v>724</v>
      </c>
      <c r="D117">
        <v>200</v>
      </c>
      <c r="E117">
        <v>6.1</v>
      </c>
      <c r="F117">
        <v>157511</v>
      </c>
      <c r="G117">
        <v>1</v>
      </c>
      <c r="I117" t="s">
        <v>639</v>
      </c>
      <c r="J117" t="s">
        <v>640</v>
      </c>
      <c r="K117" t="s">
        <v>334</v>
      </c>
      <c r="L117">
        <v>-200</v>
      </c>
      <c r="M117" t="b">
        <f t="shared" si="1"/>
        <v>1</v>
      </c>
    </row>
    <row r="118" spans="1:13" x14ac:dyDescent="0.25">
      <c r="A118" t="s">
        <v>641</v>
      </c>
      <c r="B118">
        <v>10009</v>
      </c>
      <c r="C118" t="s">
        <v>724</v>
      </c>
      <c r="D118">
        <v>200</v>
      </c>
      <c r="E118">
        <v>6</v>
      </c>
      <c r="F118">
        <v>157619</v>
      </c>
      <c r="G118">
        <v>1</v>
      </c>
      <c r="I118" t="s">
        <v>641</v>
      </c>
      <c r="J118" t="s">
        <v>642</v>
      </c>
      <c r="K118" t="s">
        <v>334</v>
      </c>
      <c r="L118">
        <v>-200</v>
      </c>
      <c r="M118" t="b">
        <f t="shared" si="1"/>
        <v>1</v>
      </c>
    </row>
    <row r="119" spans="1:13" x14ac:dyDescent="0.25">
      <c r="A119" t="s">
        <v>643</v>
      </c>
      <c r="B119">
        <v>10009</v>
      </c>
      <c r="C119" t="s">
        <v>724</v>
      </c>
      <c r="D119">
        <v>200</v>
      </c>
      <c r="E119">
        <v>5.8</v>
      </c>
      <c r="F119">
        <v>157720</v>
      </c>
      <c r="G119">
        <v>1</v>
      </c>
      <c r="I119" t="s">
        <v>643</v>
      </c>
      <c r="J119" t="s">
        <v>644</v>
      </c>
      <c r="K119" t="s">
        <v>334</v>
      </c>
      <c r="L119">
        <v>-200</v>
      </c>
      <c r="M119" t="b">
        <f t="shared" si="1"/>
        <v>1</v>
      </c>
    </row>
    <row r="120" spans="1:13" x14ac:dyDescent="0.25">
      <c r="D120">
        <f>SUM(D2:D119)</f>
        <v>18823.8</v>
      </c>
      <c r="L120">
        <f>SUM(L2:L119)</f>
        <v>-18823.8</v>
      </c>
    </row>
    <row r="124" spans="1:13" x14ac:dyDescent="0.25">
      <c r="C124" t="s">
        <v>732</v>
      </c>
      <c r="D124">
        <f>SUM(COMPRAS!D2:D34)</f>
        <v>21363</v>
      </c>
      <c r="F124" t="s">
        <v>732</v>
      </c>
      <c r="G124" s="4">
        <v>17933.8</v>
      </c>
    </row>
    <row r="125" spans="1:13" x14ac:dyDescent="0.25">
      <c r="C125" t="s">
        <v>733</v>
      </c>
      <c r="D125">
        <f>COMPRAS!D36</f>
        <v>-3029.2</v>
      </c>
      <c r="F125" t="s">
        <v>733</v>
      </c>
      <c r="G125" s="4"/>
    </row>
    <row r="126" spans="1:13" x14ac:dyDescent="0.25">
      <c r="C126" t="s">
        <v>734</v>
      </c>
      <c r="D126">
        <f>RA!D2*-1</f>
        <v>-100</v>
      </c>
      <c r="F126" t="s">
        <v>734</v>
      </c>
      <c r="G126" s="4">
        <v>-100</v>
      </c>
    </row>
    <row r="127" spans="1:13" x14ac:dyDescent="0.25">
      <c r="C127" t="s">
        <v>735</v>
      </c>
      <c r="D127">
        <f>D120*-1</f>
        <v>-18823.8</v>
      </c>
      <c r="F127" t="s">
        <v>735</v>
      </c>
      <c r="G127" s="4">
        <f>17833.8*-1</f>
        <v>-17833.8</v>
      </c>
    </row>
    <row r="128" spans="1:13" x14ac:dyDescent="0.25">
      <c r="C128" t="s">
        <v>736</v>
      </c>
      <c r="D128">
        <f>SUM(D124:D127)</f>
        <v>-590</v>
      </c>
      <c r="G128" s="5">
        <f>SUM(G124:G127)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workbookViewId="0">
      <selection activeCell="A10" sqref="A10"/>
    </sheetView>
  </sheetViews>
  <sheetFormatPr baseColWidth="10" defaultRowHeight="15" x14ac:dyDescent="0.25"/>
  <sheetData>
    <row r="1" spans="1:16" x14ac:dyDescent="0.25">
      <c r="A1" t="s">
        <v>316</v>
      </c>
      <c r="B1" t="s">
        <v>645</v>
      </c>
      <c r="C1" t="s">
        <v>5</v>
      </c>
      <c r="D1" t="s">
        <v>646</v>
      </c>
      <c r="E1" t="s">
        <v>647</v>
      </c>
      <c r="F1" t="s">
        <v>648</v>
      </c>
      <c r="G1" t="s">
        <v>324</v>
      </c>
      <c r="H1" t="s">
        <v>649</v>
      </c>
      <c r="I1" t="s">
        <v>650</v>
      </c>
      <c r="J1" t="s">
        <v>651</v>
      </c>
      <c r="K1" t="s">
        <v>652</v>
      </c>
      <c r="L1" t="s">
        <v>653</v>
      </c>
      <c r="M1" t="s">
        <v>654</v>
      </c>
      <c r="N1" t="s">
        <v>655</v>
      </c>
      <c r="O1" t="s">
        <v>656</v>
      </c>
      <c r="P1" t="s">
        <v>657</v>
      </c>
    </row>
    <row r="2" spans="1:16" x14ac:dyDescent="0.25">
      <c r="A2" t="s">
        <v>332</v>
      </c>
      <c r="B2" t="s">
        <v>658</v>
      </c>
      <c r="C2">
        <v>10009</v>
      </c>
      <c r="D2">
        <v>422</v>
      </c>
      <c r="E2">
        <v>4.4744999999999999</v>
      </c>
      <c r="F2" t="s">
        <v>323</v>
      </c>
      <c r="G2">
        <v>129492</v>
      </c>
      <c r="H2" t="s">
        <v>659</v>
      </c>
      <c r="I2" t="s">
        <v>660</v>
      </c>
      <c r="J2" t="s">
        <v>660</v>
      </c>
      <c r="K2" t="s">
        <v>323</v>
      </c>
      <c r="L2" t="s">
        <v>323</v>
      </c>
      <c r="M2" t="s">
        <v>661</v>
      </c>
      <c r="N2" t="s">
        <v>662</v>
      </c>
      <c r="O2" t="s">
        <v>663</v>
      </c>
      <c r="P2" t="s">
        <v>664</v>
      </c>
    </row>
    <row r="3" spans="1:16" x14ac:dyDescent="0.25">
      <c r="A3" t="s">
        <v>335</v>
      </c>
      <c r="B3" t="s">
        <v>658</v>
      </c>
      <c r="C3">
        <v>10009</v>
      </c>
      <c r="D3">
        <v>1200</v>
      </c>
      <c r="E3">
        <v>4.4744000000000002</v>
      </c>
      <c r="F3" t="s">
        <v>323</v>
      </c>
      <c r="G3">
        <v>131115</v>
      </c>
      <c r="H3" t="s">
        <v>659</v>
      </c>
      <c r="I3" t="s">
        <v>660</v>
      </c>
      <c r="J3" t="s">
        <v>660</v>
      </c>
      <c r="K3" t="s">
        <v>323</v>
      </c>
      <c r="L3" t="s">
        <v>323</v>
      </c>
      <c r="M3" t="s">
        <v>661</v>
      </c>
      <c r="N3" t="s">
        <v>662</v>
      </c>
      <c r="O3" t="s">
        <v>663</v>
      </c>
      <c r="P3" t="s">
        <v>664</v>
      </c>
    </row>
    <row r="4" spans="1:16" x14ac:dyDescent="0.25">
      <c r="A4" t="s">
        <v>343</v>
      </c>
      <c r="B4" t="s">
        <v>658</v>
      </c>
      <c r="C4">
        <v>10009</v>
      </c>
      <c r="D4">
        <v>1920</v>
      </c>
      <c r="E4">
        <v>4.5198999999999998</v>
      </c>
      <c r="F4" t="s">
        <v>665</v>
      </c>
      <c r="G4">
        <v>134577</v>
      </c>
      <c r="H4" t="s">
        <v>659</v>
      </c>
      <c r="I4" t="s">
        <v>660</v>
      </c>
      <c r="J4" t="s">
        <v>660</v>
      </c>
      <c r="K4">
        <v>0</v>
      </c>
      <c r="L4">
        <v>1</v>
      </c>
      <c r="M4" t="s">
        <v>661</v>
      </c>
      <c r="N4" t="s">
        <v>666</v>
      </c>
      <c r="O4" t="s">
        <v>667</v>
      </c>
      <c r="P4" t="s">
        <v>664</v>
      </c>
    </row>
    <row r="5" spans="1:16" x14ac:dyDescent="0.25">
      <c r="A5" t="s">
        <v>345</v>
      </c>
      <c r="B5" t="s">
        <v>658</v>
      </c>
      <c r="C5">
        <v>10009</v>
      </c>
      <c r="D5">
        <v>720</v>
      </c>
      <c r="E5">
        <v>4.6745000000000001</v>
      </c>
      <c r="F5" t="s">
        <v>668</v>
      </c>
      <c r="G5">
        <v>134629</v>
      </c>
      <c r="H5" t="s">
        <v>659</v>
      </c>
      <c r="I5" t="s">
        <v>660</v>
      </c>
      <c r="J5" t="s">
        <v>660</v>
      </c>
      <c r="K5">
        <v>0</v>
      </c>
      <c r="L5">
        <v>1</v>
      </c>
      <c r="M5" t="s">
        <v>661</v>
      </c>
      <c r="N5" t="s">
        <v>666</v>
      </c>
      <c r="O5" t="s">
        <v>667</v>
      </c>
      <c r="P5" t="s">
        <v>664</v>
      </c>
    </row>
    <row r="6" spans="1:16" x14ac:dyDescent="0.25">
      <c r="A6" t="s">
        <v>347</v>
      </c>
      <c r="B6" t="s">
        <v>658</v>
      </c>
      <c r="C6">
        <v>10009</v>
      </c>
      <c r="D6">
        <v>1200</v>
      </c>
      <c r="E6">
        <v>4.5677000000000003</v>
      </c>
      <c r="F6" t="s">
        <v>669</v>
      </c>
      <c r="G6">
        <v>134729</v>
      </c>
      <c r="H6" t="s">
        <v>659</v>
      </c>
      <c r="I6" t="s">
        <v>660</v>
      </c>
      <c r="J6" t="s">
        <v>660</v>
      </c>
      <c r="K6">
        <v>0</v>
      </c>
      <c r="L6">
        <v>1</v>
      </c>
      <c r="M6" t="s">
        <v>661</v>
      </c>
      <c r="N6" t="s">
        <v>666</v>
      </c>
      <c r="O6" t="s">
        <v>667</v>
      </c>
      <c r="P6" t="s">
        <v>664</v>
      </c>
    </row>
    <row r="7" spans="1:16" x14ac:dyDescent="0.25">
      <c r="A7" t="s">
        <v>349</v>
      </c>
      <c r="B7" t="s">
        <v>670</v>
      </c>
      <c r="C7">
        <v>10009</v>
      </c>
      <c r="D7">
        <v>1200</v>
      </c>
      <c r="E7">
        <v>4.7119999999999997</v>
      </c>
      <c r="F7" t="s">
        <v>671</v>
      </c>
      <c r="G7">
        <v>134761</v>
      </c>
      <c r="H7" t="s">
        <v>659</v>
      </c>
      <c r="I7" t="s">
        <v>660</v>
      </c>
      <c r="J7" t="s">
        <v>660</v>
      </c>
      <c r="K7">
        <v>0</v>
      </c>
      <c r="L7">
        <v>1</v>
      </c>
      <c r="M7" t="s">
        <v>661</v>
      </c>
      <c r="N7" t="s">
        <v>666</v>
      </c>
      <c r="O7" t="s">
        <v>667</v>
      </c>
      <c r="P7" t="s">
        <v>664</v>
      </c>
    </row>
    <row r="8" spans="1:16" x14ac:dyDescent="0.25">
      <c r="A8" t="s">
        <v>352</v>
      </c>
      <c r="B8" t="s">
        <v>658</v>
      </c>
      <c r="C8">
        <v>10009</v>
      </c>
      <c r="D8">
        <v>200</v>
      </c>
      <c r="E8">
        <v>0</v>
      </c>
      <c r="F8" t="s">
        <v>672</v>
      </c>
      <c r="G8">
        <v>135129</v>
      </c>
      <c r="H8" t="s">
        <v>659</v>
      </c>
      <c r="I8" t="s">
        <v>673</v>
      </c>
      <c r="J8" t="s">
        <v>660</v>
      </c>
      <c r="K8">
        <v>0</v>
      </c>
      <c r="L8">
        <v>1</v>
      </c>
      <c r="M8" t="s">
        <v>661</v>
      </c>
      <c r="N8" t="s">
        <v>666</v>
      </c>
      <c r="O8" t="s">
        <v>667</v>
      </c>
      <c r="P8" t="s">
        <v>664</v>
      </c>
    </row>
    <row r="9" spans="1:16" x14ac:dyDescent="0.25">
      <c r="A9" t="s">
        <v>354</v>
      </c>
      <c r="B9" t="s">
        <v>658</v>
      </c>
      <c r="C9">
        <v>10009</v>
      </c>
      <c r="D9">
        <v>200</v>
      </c>
      <c r="E9">
        <v>0</v>
      </c>
      <c r="F9" t="s">
        <v>674</v>
      </c>
      <c r="G9">
        <v>135138</v>
      </c>
      <c r="H9" t="s">
        <v>659</v>
      </c>
      <c r="I9" t="s">
        <v>675</v>
      </c>
      <c r="J9" t="s">
        <v>660</v>
      </c>
      <c r="K9">
        <v>0</v>
      </c>
      <c r="L9">
        <v>1</v>
      </c>
      <c r="M9" t="s">
        <v>661</v>
      </c>
      <c r="N9" t="s">
        <v>666</v>
      </c>
      <c r="O9" t="s">
        <v>667</v>
      </c>
      <c r="P9" t="s">
        <v>664</v>
      </c>
    </row>
    <row r="10" spans="1:16" x14ac:dyDescent="0.25">
      <c r="A10" t="s">
        <v>356</v>
      </c>
      <c r="B10" t="s">
        <v>658</v>
      </c>
      <c r="C10">
        <v>10009</v>
      </c>
      <c r="D10">
        <v>20</v>
      </c>
      <c r="E10">
        <v>0</v>
      </c>
      <c r="F10" t="s">
        <v>676</v>
      </c>
      <c r="G10">
        <v>135171</v>
      </c>
      <c r="H10" t="s">
        <v>659</v>
      </c>
      <c r="I10" t="s">
        <v>677</v>
      </c>
      <c r="J10" t="s">
        <v>660</v>
      </c>
      <c r="K10">
        <v>0</v>
      </c>
      <c r="L10">
        <v>1</v>
      </c>
      <c r="M10" t="s">
        <v>661</v>
      </c>
      <c r="N10" t="s">
        <v>666</v>
      </c>
      <c r="O10" t="s">
        <v>667</v>
      </c>
      <c r="P10" t="s">
        <v>664</v>
      </c>
    </row>
    <row r="11" spans="1:16" x14ac:dyDescent="0.25">
      <c r="A11" t="s">
        <v>358</v>
      </c>
      <c r="B11" t="s">
        <v>658</v>
      </c>
      <c r="C11">
        <v>10009</v>
      </c>
      <c r="D11">
        <v>200</v>
      </c>
      <c r="E11">
        <v>0</v>
      </c>
      <c r="F11" t="s">
        <v>678</v>
      </c>
      <c r="G11">
        <v>135195</v>
      </c>
      <c r="H11" t="s">
        <v>659</v>
      </c>
      <c r="I11" t="s">
        <v>679</v>
      </c>
      <c r="J11" t="s">
        <v>660</v>
      </c>
      <c r="K11">
        <v>0</v>
      </c>
      <c r="L11">
        <v>1</v>
      </c>
      <c r="M11" t="s">
        <v>661</v>
      </c>
      <c r="N11" t="s">
        <v>666</v>
      </c>
      <c r="O11" t="s">
        <v>667</v>
      </c>
      <c r="P11" t="s">
        <v>664</v>
      </c>
    </row>
    <row r="12" spans="1:16" x14ac:dyDescent="0.25">
      <c r="A12" t="s">
        <v>360</v>
      </c>
      <c r="B12" t="s">
        <v>658</v>
      </c>
      <c r="C12">
        <v>10009</v>
      </c>
      <c r="D12">
        <v>200</v>
      </c>
      <c r="E12">
        <v>0</v>
      </c>
      <c r="F12" t="s">
        <v>680</v>
      </c>
      <c r="G12">
        <v>135201</v>
      </c>
      <c r="H12" t="s">
        <v>659</v>
      </c>
      <c r="I12" t="s">
        <v>681</v>
      </c>
      <c r="J12" t="s">
        <v>660</v>
      </c>
      <c r="K12">
        <v>0</v>
      </c>
      <c r="L12">
        <v>1</v>
      </c>
      <c r="M12" t="s">
        <v>661</v>
      </c>
      <c r="N12" t="s">
        <v>666</v>
      </c>
      <c r="O12" t="s">
        <v>667</v>
      </c>
      <c r="P12" t="s">
        <v>664</v>
      </c>
    </row>
    <row r="13" spans="1:16" x14ac:dyDescent="0.25">
      <c r="A13" t="s">
        <v>362</v>
      </c>
      <c r="B13" t="s">
        <v>658</v>
      </c>
      <c r="C13">
        <v>10009</v>
      </c>
      <c r="D13">
        <v>200</v>
      </c>
      <c r="E13">
        <v>0</v>
      </c>
      <c r="F13" t="s">
        <v>682</v>
      </c>
      <c r="G13">
        <v>135227</v>
      </c>
      <c r="H13" t="s">
        <v>659</v>
      </c>
      <c r="I13" t="s">
        <v>683</v>
      </c>
      <c r="J13" t="s">
        <v>660</v>
      </c>
      <c r="K13">
        <v>0</v>
      </c>
      <c r="L13">
        <v>1</v>
      </c>
      <c r="M13" t="s">
        <v>661</v>
      </c>
      <c r="N13" t="s">
        <v>666</v>
      </c>
      <c r="O13" t="s">
        <v>667</v>
      </c>
      <c r="P13" t="s">
        <v>664</v>
      </c>
    </row>
    <row r="14" spans="1:16" x14ac:dyDescent="0.25">
      <c r="A14" t="s">
        <v>364</v>
      </c>
      <c r="B14" t="s">
        <v>658</v>
      </c>
      <c r="C14">
        <v>10009</v>
      </c>
      <c r="D14">
        <v>200</v>
      </c>
      <c r="E14">
        <v>0</v>
      </c>
      <c r="F14" t="s">
        <v>684</v>
      </c>
      <c r="G14">
        <v>135228</v>
      </c>
      <c r="H14" t="s">
        <v>659</v>
      </c>
      <c r="I14" t="s">
        <v>685</v>
      </c>
      <c r="J14" t="s">
        <v>660</v>
      </c>
      <c r="K14">
        <v>0</v>
      </c>
      <c r="L14">
        <v>1</v>
      </c>
      <c r="M14" t="s">
        <v>661</v>
      </c>
      <c r="N14" t="s">
        <v>666</v>
      </c>
      <c r="O14" t="s">
        <v>667</v>
      </c>
      <c r="P14" t="s">
        <v>664</v>
      </c>
    </row>
    <row r="15" spans="1:16" x14ac:dyDescent="0.25">
      <c r="A15" t="s">
        <v>366</v>
      </c>
      <c r="B15" t="s">
        <v>658</v>
      </c>
      <c r="C15">
        <v>10009</v>
      </c>
      <c r="D15">
        <v>896</v>
      </c>
      <c r="E15">
        <v>4.47</v>
      </c>
      <c r="F15" t="s">
        <v>686</v>
      </c>
      <c r="G15">
        <v>135523</v>
      </c>
      <c r="H15" t="s">
        <v>659</v>
      </c>
      <c r="I15" t="s">
        <v>660</v>
      </c>
      <c r="J15" t="s">
        <v>660</v>
      </c>
      <c r="K15" t="s">
        <v>323</v>
      </c>
      <c r="L15" t="s">
        <v>323</v>
      </c>
      <c r="M15" t="s">
        <v>661</v>
      </c>
      <c r="N15" t="s">
        <v>662</v>
      </c>
      <c r="O15" t="s">
        <v>663</v>
      </c>
      <c r="P15" t="s">
        <v>664</v>
      </c>
    </row>
    <row r="16" spans="1:16" x14ac:dyDescent="0.25">
      <c r="A16" t="s">
        <v>368</v>
      </c>
      <c r="B16" t="s">
        <v>658</v>
      </c>
      <c r="C16">
        <v>10009</v>
      </c>
      <c r="D16">
        <v>2400</v>
      </c>
      <c r="E16">
        <v>4.4602000000000004</v>
      </c>
      <c r="F16" t="s">
        <v>687</v>
      </c>
      <c r="G16">
        <v>135876</v>
      </c>
      <c r="H16" t="s">
        <v>659</v>
      </c>
      <c r="I16" t="s">
        <v>660</v>
      </c>
      <c r="J16" t="s">
        <v>660</v>
      </c>
      <c r="K16">
        <v>0</v>
      </c>
      <c r="L16">
        <v>1</v>
      </c>
      <c r="M16" t="s">
        <v>661</v>
      </c>
      <c r="N16" t="s">
        <v>666</v>
      </c>
      <c r="O16" t="s">
        <v>667</v>
      </c>
      <c r="P16" t="s">
        <v>664</v>
      </c>
    </row>
    <row r="17" spans="1:16" x14ac:dyDescent="0.25">
      <c r="A17" t="s">
        <v>370</v>
      </c>
      <c r="B17" t="s">
        <v>658</v>
      </c>
      <c r="C17">
        <v>10009</v>
      </c>
      <c r="D17">
        <v>2363</v>
      </c>
      <c r="E17">
        <v>4.5180999999999996</v>
      </c>
      <c r="F17" t="s">
        <v>688</v>
      </c>
      <c r="G17">
        <v>136336</v>
      </c>
      <c r="H17" t="s">
        <v>659</v>
      </c>
      <c r="I17" t="s">
        <v>660</v>
      </c>
      <c r="J17" t="s">
        <v>660</v>
      </c>
      <c r="K17">
        <v>0</v>
      </c>
      <c r="L17">
        <v>1</v>
      </c>
      <c r="M17" t="s">
        <v>661</v>
      </c>
      <c r="N17" t="s">
        <v>666</v>
      </c>
      <c r="O17" t="s">
        <v>667</v>
      </c>
      <c r="P17" t="s">
        <v>664</v>
      </c>
    </row>
    <row r="18" spans="1:16" x14ac:dyDescent="0.25">
      <c r="A18" t="s">
        <v>372</v>
      </c>
      <c r="B18" t="s">
        <v>658</v>
      </c>
      <c r="C18">
        <v>10009</v>
      </c>
      <c r="D18">
        <v>2040</v>
      </c>
      <c r="E18">
        <v>4.7081</v>
      </c>
      <c r="F18" t="s">
        <v>689</v>
      </c>
      <c r="G18">
        <v>136392</v>
      </c>
      <c r="H18" t="s">
        <v>659</v>
      </c>
      <c r="I18" t="s">
        <v>660</v>
      </c>
      <c r="J18" t="s">
        <v>660</v>
      </c>
      <c r="K18">
        <v>0</v>
      </c>
      <c r="L18">
        <v>1</v>
      </c>
      <c r="M18" t="s">
        <v>661</v>
      </c>
      <c r="N18" t="s">
        <v>666</v>
      </c>
      <c r="O18" t="s">
        <v>667</v>
      </c>
      <c r="P18" t="s">
        <v>664</v>
      </c>
    </row>
    <row r="19" spans="1:16" x14ac:dyDescent="0.25">
      <c r="A19" t="s">
        <v>374</v>
      </c>
      <c r="B19" t="s">
        <v>658</v>
      </c>
      <c r="C19">
        <v>10009</v>
      </c>
      <c r="D19">
        <v>1200</v>
      </c>
      <c r="E19">
        <v>4.5902000000000003</v>
      </c>
      <c r="F19" t="s">
        <v>690</v>
      </c>
      <c r="G19">
        <v>136479</v>
      </c>
      <c r="H19" t="s">
        <v>659</v>
      </c>
      <c r="I19" t="s">
        <v>660</v>
      </c>
      <c r="J19" t="s">
        <v>660</v>
      </c>
      <c r="K19">
        <v>0</v>
      </c>
      <c r="L19">
        <v>1</v>
      </c>
      <c r="M19" t="s">
        <v>661</v>
      </c>
      <c r="N19" t="s">
        <v>666</v>
      </c>
      <c r="O19" t="s">
        <v>667</v>
      </c>
      <c r="P19" t="s">
        <v>664</v>
      </c>
    </row>
    <row r="20" spans="1:16" x14ac:dyDescent="0.25">
      <c r="A20" t="s">
        <v>376</v>
      </c>
      <c r="B20" t="s">
        <v>658</v>
      </c>
      <c r="C20">
        <v>10009</v>
      </c>
      <c r="D20">
        <v>200</v>
      </c>
      <c r="E20">
        <v>0</v>
      </c>
      <c r="F20" t="s">
        <v>691</v>
      </c>
      <c r="G20">
        <v>137230</v>
      </c>
      <c r="H20" t="s">
        <v>659</v>
      </c>
      <c r="I20" t="s">
        <v>692</v>
      </c>
      <c r="J20" t="s">
        <v>660</v>
      </c>
      <c r="K20">
        <v>0</v>
      </c>
      <c r="L20">
        <v>1</v>
      </c>
      <c r="M20" t="s">
        <v>661</v>
      </c>
      <c r="N20" t="s">
        <v>666</v>
      </c>
      <c r="O20" t="s">
        <v>667</v>
      </c>
      <c r="P20" t="s">
        <v>664</v>
      </c>
    </row>
    <row r="21" spans="1:16" x14ac:dyDescent="0.25">
      <c r="A21" t="s">
        <v>378</v>
      </c>
      <c r="B21" t="s">
        <v>658</v>
      </c>
      <c r="C21">
        <v>10009</v>
      </c>
      <c r="D21">
        <v>200</v>
      </c>
      <c r="E21">
        <v>0</v>
      </c>
      <c r="F21" t="s">
        <v>693</v>
      </c>
      <c r="G21">
        <v>137535</v>
      </c>
      <c r="H21" t="s">
        <v>659</v>
      </c>
      <c r="I21" t="s">
        <v>694</v>
      </c>
      <c r="J21" t="s">
        <v>660</v>
      </c>
      <c r="K21">
        <v>0</v>
      </c>
      <c r="L21">
        <v>1</v>
      </c>
      <c r="M21" t="s">
        <v>661</v>
      </c>
      <c r="N21" t="s">
        <v>666</v>
      </c>
      <c r="O21" t="s">
        <v>667</v>
      </c>
      <c r="P21" t="s">
        <v>664</v>
      </c>
    </row>
    <row r="22" spans="1:16" x14ac:dyDescent="0.25">
      <c r="A22" t="s">
        <v>380</v>
      </c>
      <c r="B22" t="s">
        <v>658</v>
      </c>
      <c r="C22">
        <v>10009</v>
      </c>
      <c r="D22">
        <v>200</v>
      </c>
      <c r="E22">
        <v>0</v>
      </c>
      <c r="F22" t="s">
        <v>695</v>
      </c>
      <c r="G22">
        <v>137586</v>
      </c>
      <c r="H22" t="s">
        <v>659</v>
      </c>
      <c r="I22" t="s">
        <v>696</v>
      </c>
      <c r="J22" t="s">
        <v>660</v>
      </c>
      <c r="K22">
        <v>0</v>
      </c>
      <c r="L22">
        <v>1</v>
      </c>
      <c r="M22" t="s">
        <v>661</v>
      </c>
      <c r="N22" t="s">
        <v>666</v>
      </c>
      <c r="O22" t="s">
        <v>667</v>
      </c>
      <c r="P22" t="s">
        <v>664</v>
      </c>
    </row>
    <row r="23" spans="1:16" x14ac:dyDescent="0.25">
      <c r="A23" t="s">
        <v>382</v>
      </c>
      <c r="B23" t="s">
        <v>658</v>
      </c>
      <c r="C23">
        <v>10009</v>
      </c>
      <c r="D23">
        <v>200</v>
      </c>
      <c r="E23">
        <v>0</v>
      </c>
      <c r="F23" t="s">
        <v>697</v>
      </c>
      <c r="G23">
        <v>137644</v>
      </c>
      <c r="H23" t="s">
        <v>659</v>
      </c>
      <c r="I23" t="s">
        <v>698</v>
      </c>
      <c r="J23" t="s">
        <v>660</v>
      </c>
      <c r="K23">
        <v>0</v>
      </c>
      <c r="L23">
        <v>1</v>
      </c>
      <c r="M23" t="s">
        <v>661</v>
      </c>
      <c r="N23" t="s">
        <v>666</v>
      </c>
      <c r="O23" t="s">
        <v>667</v>
      </c>
      <c r="P23" t="s">
        <v>664</v>
      </c>
    </row>
    <row r="24" spans="1:16" x14ac:dyDescent="0.25">
      <c r="A24" t="s">
        <v>384</v>
      </c>
      <c r="B24" t="s">
        <v>658</v>
      </c>
      <c r="C24">
        <v>10009</v>
      </c>
      <c r="D24">
        <v>32</v>
      </c>
      <c r="E24">
        <v>4.4800000000000004</v>
      </c>
      <c r="F24" t="s">
        <v>699</v>
      </c>
      <c r="G24">
        <v>137666</v>
      </c>
      <c r="H24" t="s">
        <v>659</v>
      </c>
      <c r="I24" t="s">
        <v>660</v>
      </c>
      <c r="J24" t="s">
        <v>660</v>
      </c>
      <c r="K24" t="s">
        <v>323</v>
      </c>
      <c r="L24" t="s">
        <v>323</v>
      </c>
      <c r="M24" t="s">
        <v>661</v>
      </c>
      <c r="N24" t="s">
        <v>662</v>
      </c>
      <c r="O24" t="s">
        <v>663</v>
      </c>
      <c r="P24" t="s">
        <v>664</v>
      </c>
    </row>
    <row r="25" spans="1:16" x14ac:dyDescent="0.25">
      <c r="A25" t="s">
        <v>386</v>
      </c>
      <c r="B25" t="s">
        <v>658</v>
      </c>
      <c r="C25">
        <v>10009</v>
      </c>
      <c r="D25">
        <v>200</v>
      </c>
      <c r="E25">
        <v>0</v>
      </c>
      <c r="F25" t="s">
        <v>700</v>
      </c>
      <c r="G25">
        <v>137761</v>
      </c>
      <c r="H25" t="s">
        <v>659</v>
      </c>
      <c r="I25" t="s">
        <v>701</v>
      </c>
      <c r="J25" t="s">
        <v>660</v>
      </c>
      <c r="K25">
        <v>0</v>
      </c>
      <c r="L25">
        <v>1</v>
      </c>
      <c r="M25" t="s">
        <v>661</v>
      </c>
      <c r="N25" t="s">
        <v>666</v>
      </c>
      <c r="O25" t="s">
        <v>667</v>
      </c>
      <c r="P25" t="s">
        <v>664</v>
      </c>
    </row>
    <row r="26" spans="1:16" x14ac:dyDescent="0.25">
      <c r="A26" t="s">
        <v>388</v>
      </c>
      <c r="B26" t="s">
        <v>658</v>
      </c>
      <c r="C26">
        <v>10009</v>
      </c>
      <c r="D26">
        <v>200</v>
      </c>
      <c r="E26">
        <v>0</v>
      </c>
      <c r="F26" t="s">
        <v>702</v>
      </c>
      <c r="G26">
        <v>137859</v>
      </c>
      <c r="H26" t="s">
        <v>659</v>
      </c>
      <c r="I26" t="s">
        <v>703</v>
      </c>
      <c r="J26" t="s">
        <v>660</v>
      </c>
      <c r="K26">
        <v>0</v>
      </c>
      <c r="L26">
        <v>1</v>
      </c>
      <c r="M26" t="s">
        <v>661</v>
      </c>
      <c r="N26" t="s">
        <v>666</v>
      </c>
      <c r="O26" t="s">
        <v>667</v>
      </c>
      <c r="P26" t="s">
        <v>664</v>
      </c>
    </row>
    <row r="27" spans="1:16" x14ac:dyDescent="0.25">
      <c r="A27" t="s">
        <v>390</v>
      </c>
      <c r="B27" t="s">
        <v>658</v>
      </c>
      <c r="C27">
        <v>10009</v>
      </c>
      <c r="D27">
        <v>200</v>
      </c>
      <c r="E27">
        <v>0</v>
      </c>
      <c r="F27" t="s">
        <v>704</v>
      </c>
      <c r="G27">
        <v>137893</v>
      </c>
      <c r="H27" t="s">
        <v>659</v>
      </c>
      <c r="I27" t="s">
        <v>705</v>
      </c>
      <c r="J27" t="s">
        <v>660</v>
      </c>
      <c r="K27">
        <v>0</v>
      </c>
      <c r="L27">
        <v>1</v>
      </c>
      <c r="M27" t="s">
        <v>661</v>
      </c>
      <c r="N27" t="s">
        <v>666</v>
      </c>
      <c r="O27" t="s">
        <v>667</v>
      </c>
      <c r="P27" t="s">
        <v>664</v>
      </c>
    </row>
    <row r="28" spans="1:16" x14ac:dyDescent="0.25">
      <c r="A28" t="s">
        <v>392</v>
      </c>
      <c r="B28" t="s">
        <v>658</v>
      </c>
      <c r="C28">
        <v>10009</v>
      </c>
      <c r="D28">
        <v>200</v>
      </c>
      <c r="E28">
        <v>0</v>
      </c>
      <c r="F28" t="s">
        <v>706</v>
      </c>
      <c r="G28">
        <v>137932</v>
      </c>
      <c r="H28" t="s">
        <v>659</v>
      </c>
      <c r="I28" t="s">
        <v>707</v>
      </c>
      <c r="J28" t="s">
        <v>660</v>
      </c>
      <c r="K28">
        <v>0</v>
      </c>
      <c r="L28">
        <v>1</v>
      </c>
      <c r="M28" t="s">
        <v>661</v>
      </c>
      <c r="N28" t="s">
        <v>666</v>
      </c>
      <c r="O28" t="s">
        <v>667</v>
      </c>
      <c r="P28" t="s">
        <v>664</v>
      </c>
    </row>
    <row r="29" spans="1:16" x14ac:dyDescent="0.25">
      <c r="A29" t="s">
        <v>394</v>
      </c>
      <c r="B29" t="s">
        <v>658</v>
      </c>
      <c r="C29">
        <v>10009</v>
      </c>
      <c r="D29">
        <v>1750</v>
      </c>
      <c r="E29">
        <v>4.4939</v>
      </c>
      <c r="F29" t="s">
        <v>708</v>
      </c>
      <c r="G29">
        <v>137984</v>
      </c>
      <c r="H29" t="s">
        <v>659</v>
      </c>
      <c r="I29" t="s">
        <v>660</v>
      </c>
      <c r="J29" t="s">
        <v>660</v>
      </c>
      <c r="K29">
        <v>0</v>
      </c>
      <c r="L29">
        <v>1</v>
      </c>
      <c r="M29" t="s">
        <v>661</v>
      </c>
      <c r="N29" t="s">
        <v>666</v>
      </c>
      <c r="O29" t="s">
        <v>667</v>
      </c>
      <c r="P29" t="s">
        <v>664</v>
      </c>
    </row>
    <row r="30" spans="1:16" x14ac:dyDescent="0.25">
      <c r="A30" t="s">
        <v>396</v>
      </c>
      <c r="B30" t="s">
        <v>658</v>
      </c>
      <c r="C30">
        <v>10009</v>
      </c>
      <c r="D30">
        <v>200</v>
      </c>
      <c r="E30">
        <v>0</v>
      </c>
      <c r="F30" t="s">
        <v>709</v>
      </c>
      <c r="G30">
        <v>138052</v>
      </c>
      <c r="H30" t="s">
        <v>659</v>
      </c>
      <c r="I30" t="s">
        <v>710</v>
      </c>
      <c r="J30" t="s">
        <v>660</v>
      </c>
      <c r="K30">
        <v>0</v>
      </c>
      <c r="L30">
        <v>1</v>
      </c>
      <c r="M30" t="s">
        <v>661</v>
      </c>
      <c r="N30" t="s">
        <v>666</v>
      </c>
      <c r="O30" t="s">
        <v>667</v>
      </c>
      <c r="P30" t="s">
        <v>664</v>
      </c>
    </row>
    <row r="31" spans="1:16" x14ac:dyDescent="0.25">
      <c r="A31" t="s">
        <v>398</v>
      </c>
      <c r="B31" t="s">
        <v>658</v>
      </c>
      <c r="C31">
        <v>10009</v>
      </c>
      <c r="D31">
        <v>200</v>
      </c>
      <c r="E31">
        <v>0</v>
      </c>
      <c r="F31" t="s">
        <v>711</v>
      </c>
      <c r="G31">
        <v>138076</v>
      </c>
      <c r="H31" t="s">
        <v>659</v>
      </c>
      <c r="I31" t="s">
        <v>712</v>
      </c>
      <c r="J31" t="s">
        <v>660</v>
      </c>
      <c r="K31">
        <v>0</v>
      </c>
      <c r="L31">
        <v>1</v>
      </c>
      <c r="M31" t="s">
        <v>661</v>
      </c>
      <c r="N31" t="s">
        <v>666</v>
      </c>
      <c r="O31" t="s">
        <v>667</v>
      </c>
      <c r="P31" t="s">
        <v>664</v>
      </c>
    </row>
    <row r="32" spans="1:16" x14ac:dyDescent="0.25">
      <c r="A32" t="s">
        <v>400</v>
      </c>
      <c r="B32" t="s">
        <v>658</v>
      </c>
      <c r="C32">
        <v>10009</v>
      </c>
      <c r="D32">
        <v>200</v>
      </c>
      <c r="E32">
        <v>0</v>
      </c>
      <c r="F32" t="s">
        <v>713</v>
      </c>
      <c r="G32">
        <v>138098</v>
      </c>
      <c r="H32" t="s">
        <v>659</v>
      </c>
      <c r="I32" t="s">
        <v>714</v>
      </c>
      <c r="J32" t="s">
        <v>660</v>
      </c>
      <c r="K32">
        <v>0</v>
      </c>
      <c r="L32">
        <v>1</v>
      </c>
      <c r="M32" t="s">
        <v>661</v>
      </c>
      <c r="N32" t="s">
        <v>666</v>
      </c>
      <c r="O32" t="s">
        <v>667</v>
      </c>
      <c r="P32" t="s">
        <v>664</v>
      </c>
    </row>
    <row r="33" spans="1:16" x14ac:dyDescent="0.25">
      <c r="A33" t="s">
        <v>402</v>
      </c>
      <c r="B33" t="s">
        <v>658</v>
      </c>
      <c r="C33">
        <v>10009</v>
      </c>
      <c r="D33">
        <v>200</v>
      </c>
      <c r="E33">
        <v>0</v>
      </c>
      <c r="F33" t="s">
        <v>715</v>
      </c>
      <c r="G33">
        <v>138140</v>
      </c>
      <c r="H33" t="s">
        <v>659</v>
      </c>
      <c r="I33" t="s">
        <v>716</v>
      </c>
      <c r="J33" t="s">
        <v>660</v>
      </c>
      <c r="K33">
        <v>0</v>
      </c>
      <c r="L33">
        <v>1</v>
      </c>
      <c r="M33" t="s">
        <v>661</v>
      </c>
      <c r="N33" t="s">
        <v>666</v>
      </c>
      <c r="O33" t="s">
        <v>667</v>
      </c>
      <c r="P33" t="s">
        <v>664</v>
      </c>
    </row>
    <row r="34" spans="1:16" x14ac:dyDescent="0.25">
      <c r="A34" s="3" t="s">
        <v>404</v>
      </c>
      <c r="B34" s="3" t="s">
        <v>658</v>
      </c>
      <c r="C34" s="3">
        <v>10009</v>
      </c>
      <c r="D34" s="3">
        <v>400</v>
      </c>
      <c r="E34">
        <v>0</v>
      </c>
      <c r="F34" t="s">
        <v>717</v>
      </c>
      <c r="G34">
        <v>138218</v>
      </c>
      <c r="H34" t="s">
        <v>659</v>
      </c>
      <c r="I34" t="s">
        <v>718</v>
      </c>
      <c r="J34" t="s">
        <v>660</v>
      </c>
      <c r="K34">
        <v>0</v>
      </c>
      <c r="L34">
        <v>1</v>
      </c>
      <c r="M34" t="s">
        <v>661</v>
      </c>
      <c r="N34" t="s">
        <v>666</v>
      </c>
      <c r="O34" t="s">
        <v>667</v>
      </c>
      <c r="P34" t="s">
        <v>664</v>
      </c>
    </row>
    <row r="36" spans="1:16" x14ac:dyDescent="0.25">
      <c r="A36" t="s">
        <v>321</v>
      </c>
      <c r="B36" t="s">
        <v>658</v>
      </c>
      <c r="C36">
        <v>10009</v>
      </c>
      <c r="D36">
        <v>-3029.2</v>
      </c>
      <c r="E36">
        <v>3.76</v>
      </c>
      <c r="F36" t="s">
        <v>320</v>
      </c>
      <c r="G36">
        <v>138330</v>
      </c>
      <c r="H36" t="s">
        <v>659</v>
      </c>
      <c r="I36" t="s">
        <v>660</v>
      </c>
      <c r="J36" t="s">
        <v>660</v>
      </c>
      <c r="K36" t="s">
        <v>323</v>
      </c>
      <c r="L36" t="s">
        <v>323</v>
      </c>
      <c r="M36" t="s">
        <v>661</v>
      </c>
      <c r="N36" t="s">
        <v>662</v>
      </c>
      <c r="O36" t="s">
        <v>663</v>
      </c>
      <c r="P36" t="s">
        <v>664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47"/>
  <sheetViews>
    <sheetView topLeftCell="G97" workbookViewId="0">
      <selection activeCell="I97" sqref="I97"/>
    </sheetView>
  </sheetViews>
  <sheetFormatPr baseColWidth="10" defaultRowHeight="15" x14ac:dyDescent="0.25"/>
  <cols>
    <col min="34" max="34" width="11.85546875" bestFit="1" customWidth="1"/>
  </cols>
  <sheetData>
    <row r="1" spans="1:34" x14ac:dyDescent="0.25">
      <c r="A1" t="s">
        <v>314</v>
      </c>
      <c r="B1" t="s">
        <v>315</v>
      </c>
      <c r="C1" t="s">
        <v>737</v>
      </c>
      <c r="D1" t="s">
        <v>738</v>
      </c>
      <c r="E1" t="s">
        <v>739</v>
      </c>
      <c r="F1" t="s">
        <v>317</v>
      </c>
      <c r="G1" t="s">
        <v>778</v>
      </c>
      <c r="H1" t="s">
        <v>645</v>
      </c>
      <c r="I1" t="s">
        <v>5</v>
      </c>
      <c r="J1" t="s">
        <v>646</v>
      </c>
      <c r="K1" t="s">
        <v>647</v>
      </c>
      <c r="L1" t="s">
        <v>648</v>
      </c>
      <c r="M1" t="s">
        <v>324</v>
      </c>
      <c r="O1" s="1">
        <v>42094</v>
      </c>
      <c r="P1">
        <v>10009</v>
      </c>
      <c r="Q1" t="s">
        <v>332</v>
      </c>
      <c r="R1" t="s">
        <v>333</v>
      </c>
      <c r="S1" t="s">
        <v>334</v>
      </c>
      <c r="T1">
        <v>422</v>
      </c>
      <c r="AC1" t="s">
        <v>316</v>
      </c>
      <c r="AD1" t="s">
        <v>645</v>
      </c>
      <c r="AE1" t="s">
        <v>5</v>
      </c>
      <c r="AF1" t="s">
        <v>646</v>
      </c>
      <c r="AG1" t="s">
        <v>647</v>
      </c>
    </row>
    <row r="2" spans="1:34" x14ac:dyDescent="0.25">
      <c r="A2" s="1">
        <v>42094</v>
      </c>
      <c r="B2">
        <v>1</v>
      </c>
      <c r="C2">
        <v>51</v>
      </c>
      <c r="D2" t="s">
        <v>332</v>
      </c>
      <c r="E2" t="s">
        <v>781</v>
      </c>
      <c r="F2" t="s">
        <v>322</v>
      </c>
      <c r="G2" t="s">
        <v>332</v>
      </c>
      <c r="H2" t="s">
        <v>658</v>
      </c>
      <c r="I2">
        <v>10009</v>
      </c>
      <c r="J2">
        <v>422</v>
      </c>
      <c r="K2">
        <v>4.4744999999999999</v>
      </c>
      <c r="L2" t="s">
        <v>323</v>
      </c>
      <c r="M2">
        <v>129492</v>
      </c>
      <c r="O2" s="1">
        <v>42102</v>
      </c>
      <c r="P2">
        <v>10009</v>
      </c>
      <c r="Q2" t="s">
        <v>409</v>
      </c>
      <c r="R2" t="s">
        <v>410</v>
      </c>
      <c r="S2" t="s">
        <v>334</v>
      </c>
      <c r="T2">
        <v>-200</v>
      </c>
      <c r="AC2" t="s">
        <v>332</v>
      </c>
      <c r="AD2" t="s">
        <v>658</v>
      </c>
      <c r="AE2">
        <v>10009</v>
      </c>
      <c r="AF2">
        <v>422</v>
      </c>
      <c r="AG2">
        <v>4.4744999999999999</v>
      </c>
      <c r="AH2" t="b">
        <f t="shared" ref="AH2:AH36" si="0">G2=AC2</f>
        <v>1</v>
      </c>
    </row>
    <row r="3" spans="1:34" x14ac:dyDescent="0.25">
      <c r="A3" s="1">
        <v>42217</v>
      </c>
      <c r="B3">
        <v>1</v>
      </c>
      <c r="C3">
        <v>51</v>
      </c>
      <c r="D3" t="s">
        <v>335</v>
      </c>
      <c r="E3" t="s">
        <v>781</v>
      </c>
      <c r="F3" t="s">
        <v>803</v>
      </c>
      <c r="G3" t="s">
        <v>335</v>
      </c>
      <c r="H3" t="s">
        <v>658</v>
      </c>
      <c r="I3">
        <v>10009</v>
      </c>
      <c r="J3">
        <v>1200</v>
      </c>
      <c r="K3">
        <v>4.4744000000000002</v>
      </c>
      <c r="L3" t="s">
        <v>323</v>
      </c>
      <c r="M3">
        <v>131115</v>
      </c>
      <c r="O3" s="1">
        <v>42102</v>
      </c>
      <c r="P3">
        <v>10009</v>
      </c>
      <c r="Q3" t="s">
        <v>411</v>
      </c>
      <c r="R3" t="s">
        <v>412</v>
      </c>
      <c r="S3" t="s">
        <v>334</v>
      </c>
      <c r="T3">
        <v>-200</v>
      </c>
      <c r="AC3" t="s">
        <v>335</v>
      </c>
      <c r="AD3" t="s">
        <v>658</v>
      </c>
      <c r="AE3">
        <v>10009</v>
      </c>
      <c r="AF3">
        <v>1200</v>
      </c>
      <c r="AG3">
        <v>4.4744000000000002</v>
      </c>
      <c r="AH3" t="b">
        <f t="shared" si="0"/>
        <v>1</v>
      </c>
    </row>
    <row r="4" spans="1:34" x14ac:dyDescent="0.25">
      <c r="A4" s="1">
        <v>42308</v>
      </c>
      <c r="B4">
        <v>1</v>
      </c>
      <c r="C4">
        <v>55</v>
      </c>
      <c r="D4" t="s">
        <v>343</v>
      </c>
      <c r="E4" t="s">
        <v>805</v>
      </c>
      <c r="F4" t="s">
        <v>322</v>
      </c>
      <c r="G4" t="s">
        <v>343</v>
      </c>
      <c r="H4" t="s">
        <v>658</v>
      </c>
      <c r="I4">
        <v>10009</v>
      </c>
      <c r="J4">
        <v>1920</v>
      </c>
      <c r="K4">
        <v>4.5198999999999998</v>
      </c>
      <c r="L4" t="s">
        <v>665</v>
      </c>
      <c r="M4">
        <v>134577</v>
      </c>
      <c r="O4" s="1">
        <v>42109</v>
      </c>
      <c r="P4">
        <v>10009</v>
      </c>
      <c r="Q4" t="s">
        <v>413</v>
      </c>
      <c r="R4" t="s">
        <v>414</v>
      </c>
      <c r="S4" t="s">
        <v>334</v>
      </c>
      <c r="T4">
        <v>-9</v>
      </c>
      <c r="AC4" t="s">
        <v>343</v>
      </c>
      <c r="AD4" t="s">
        <v>658</v>
      </c>
      <c r="AE4">
        <v>10009</v>
      </c>
      <c r="AF4">
        <v>1920</v>
      </c>
      <c r="AG4">
        <v>4.5198999999999998</v>
      </c>
      <c r="AH4" t="b">
        <f t="shared" si="0"/>
        <v>1</v>
      </c>
    </row>
    <row r="5" spans="1:34" x14ac:dyDescent="0.25">
      <c r="A5" s="1">
        <v>42292</v>
      </c>
      <c r="B5">
        <v>1</v>
      </c>
      <c r="C5">
        <v>55</v>
      </c>
      <c r="D5" t="s">
        <v>345</v>
      </c>
      <c r="E5" t="s">
        <v>805</v>
      </c>
      <c r="F5" t="s">
        <v>322</v>
      </c>
      <c r="G5" t="s">
        <v>345</v>
      </c>
      <c r="H5" t="s">
        <v>658</v>
      </c>
      <c r="I5">
        <v>10009</v>
      </c>
      <c r="J5">
        <v>720</v>
      </c>
      <c r="K5">
        <v>4.6745000000000001</v>
      </c>
      <c r="L5" t="s">
        <v>668</v>
      </c>
      <c r="M5">
        <v>134629</v>
      </c>
      <c r="O5" s="1">
        <v>42110</v>
      </c>
      <c r="P5">
        <v>10009</v>
      </c>
      <c r="Q5" t="s">
        <v>362</v>
      </c>
      <c r="R5" t="s">
        <v>363</v>
      </c>
      <c r="S5" t="s">
        <v>334</v>
      </c>
      <c r="T5">
        <v>200</v>
      </c>
      <c r="AC5" t="s">
        <v>345</v>
      </c>
      <c r="AD5" t="s">
        <v>658</v>
      </c>
      <c r="AE5">
        <v>10009</v>
      </c>
      <c r="AF5">
        <v>720</v>
      </c>
      <c r="AG5">
        <v>4.6745000000000001</v>
      </c>
      <c r="AH5" t="b">
        <f t="shared" si="0"/>
        <v>1</v>
      </c>
    </row>
    <row r="6" spans="1:34" x14ac:dyDescent="0.25">
      <c r="A6" s="1">
        <v>42231</v>
      </c>
      <c r="B6">
        <v>1</v>
      </c>
      <c r="C6">
        <v>55</v>
      </c>
      <c r="D6" t="s">
        <v>347</v>
      </c>
      <c r="E6" t="s">
        <v>811</v>
      </c>
      <c r="F6" t="s">
        <v>322</v>
      </c>
      <c r="G6" t="s">
        <v>347</v>
      </c>
      <c r="H6" t="s">
        <v>658</v>
      </c>
      <c r="I6">
        <v>10009</v>
      </c>
      <c r="J6">
        <v>1200</v>
      </c>
      <c r="K6">
        <v>4.5677000000000003</v>
      </c>
      <c r="L6" t="s">
        <v>669</v>
      </c>
      <c r="M6">
        <v>134729</v>
      </c>
      <c r="O6" s="1">
        <v>42110</v>
      </c>
      <c r="P6">
        <v>10009</v>
      </c>
      <c r="Q6" t="s">
        <v>364</v>
      </c>
      <c r="R6" t="s">
        <v>365</v>
      </c>
      <c r="S6" t="s">
        <v>334</v>
      </c>
      <c r="T6">
        <v>200</v>
      </c>
      <c r="AC6" t="s">
        <v>347</v>
      </c>
      <c r="AD6" t="s">
        <v>658</v>
      </c>
      <c r="AE6">
        <v>10009</v>
      </c>
      <c r="AF6">
        <v>1200</v>
      </c>
      <c r="AG6">
        <v>4.5677000000000003</v>
      </c>
      <c r="AH6" t="b">
        <f t="shared" si="0"/>
        <v>1</v>
      </c>
    </row>
    <row r="7" spans="1:34" x14ac:dyDescent="0.25">
      <c r="A7" s="1">
        <v>42216</v>
      </c>
      <c r="B7">
        <v>1</v>
      </c>
      <c r="C7">
        <v>55</v>
      </c>
      <c r="D7" t="s">
        <v>349</v>
      </c>
      <c r="E7" t="s">
        <v>805</v>
      </c>
      <c r="F7" t="s">
        <v>322</v>
      </c>
      <c r="G7" t="s">
        <v>349</v>
      </c>
      <c r="H7" t="s">
        <v>670</v>
      </c>
      <c r="I7">
        <v>10009</v>
      </c>
      <c r="J7">
        <v>1200</v>
      </c>
      <c r="K7">
        <v>4.7119999999999997</v>
      </c>
      <c r="L7" t="s">
        <v>671</v>
      </c>
      <c r="M7">
        <v>134761</v>
      </c>
      <c r="O7" s="1">
        <v>42110</v>
      </c>
      <c r="P7">
        <v>10009</v>
      </c>
      <c r="Q7" t="s">
        <v>415</v>
      </c>
      <c r="R7" t="s">
        <v>416</v>
      </c>
      <c r="S7" t="s">
        <v>334</v>
      </c>
      <c r="T7">
        <v>-200</v>
      </c>
      <c r="AC7" t="s">
        <v>349</v>
      </c>
      <c r="AD7" t="s">
        <v>670</v>
      </c>
      <c r="AE7">
        <v>10009</v>
      </c>
      <c r="AF7">
        <v>1200</v>
      </c>
      <c r="AG7">
        <v>4.7119999999999997</v>
      </c>
      <c r="AH7" t="b">
        <f t="shared" si="0"/>
        <v>1</v>
      </c>
    </row>
    <row r="8" spans="1:34" x14ac:dyDescent="0.25">
      <c r="A8" s="1">
        <v>42227</v>
      </c>
      <c r="B8">
        <v>1</v>
      </c>
      <c r="C8">
        <v>51</v>
      </c>
      <c r="D8" t="s">
        <v>352</v>
      </c>
      <c r="E8" t="s">
        <v>802</v>
      </c>
      <c r="F8" t="s">
        <v>322</v>
      </c>
      <c r="G8" t="s">
        <v>352</v>
      </c>
      <c r="H8" t="s">
        <v>658</v>
      </c>
      <c r="I8">
        <v>10009</v>
      </c>
      <c r="J8">
        <v>200</v>
      </c>
      <c r="K8">
        <v>0</v>
      </c>
      <c r="L8" t="s">
        <v>672</v>
      </c>
      <c r="M8">
        <v>135129</v>
      </c>
      <c r="O8" s="1">
        <v>42110</v>
      </c>
      <c r="P8">
        <v>10009</v>
      </c>
      <c r="Q8" t="s">
        <v>417</v>
      </c>
      <c r="R8" t="s">
        <v>418</v>
      </c>
      <c r="S8" t="s">
        <v>334</v>
      </c>
      <c r="T8">
        <v>-200</v>
      </c>
      <c r="AC8" t="s">
        <v>352</v>
      </c>
      <c r="AD8" t="s">
        <v>658</v>
      </c>
      <c r="AE8">
        <v>10009</v>
      </c>
      <c r="AF8">
        <v>200</v>
      </c>
      <c r="AG8">
        <v>0</v>
      </c>
      <c r="AH8" t="b">
        <f t="shared" si="0"/>
        <v>1</v>
      </c>
    </row>
    <row r="9" spans="1:34" x14ac:dyDescent="0.25">
      <c r="A9" s="1">
        <v>42226</v>
      </c>
      <c r="B9">
        <v>1</v>
      </c>
      <c r="C9">
        <v>51</v>
      </c>
      <c r="D9" t="s">
        <v>354</v>
      </c>
      <c r="E9" t="s">
        <v>802</v>
      </c>
      <c r="F9" t="s">
        <v>322</v>
      </c>
      <c r="G9" t="s">
        <v>354</v>
      </c>
      <c r="H9" t="s">
        <v>658</v>
      </c>
      <c r="I9">
        <v>10009</v>
      </c>
      <c r="J9">
        <v>200</v>
      </c>
      <c r="K9">
        <v>0</v>
      </c>
      <c r="L9" t="s">
        <v>674</v>
      </c>
      <c r="M9">
        <v>135138</v>
      </c>
      <c r="O9" s="1">
        <v>42122</v>
      </c>
      <c r="P9">
        <v>10009</v>
      </c>
      <c r="Q9" t="s">
        <v>419</v>
      </c>
      <c r="R9" t="s">
        <v>420</v>
      </c>
      <c r="S9" t="s">
        <v>334</v>
      </c>
      <c r="T9">
        <v>-200</v>
      </c>
      <c r="AC9" t="s">
        <v>354</v>
      </c>
      <c r="AD9" t="s">
        <v>658</v>
      </c>
      <c r="AE9">
        <v>10009</v>
      </c>
      <c r="AF9">
        <v>200</v>
      </c>
      <c r="AG9">
        <v>0</v>
      </c>
      <c r="AH9" t="b">
        <f t="shared" si="0"/>
        <v>1</v>
      </c>
    </row>
    <row r="10" spans="1:34" x14ac:dyDescent="0.25">
      <c r="A10" s="1">
        <v>42194</v>
      </c>
      <c r="B10">
        <v>1</v>
      </c>
      <c r="C10">
        <v>51</v>
      </c>
      <c r="D10" t="s">
        <v>356</v>
      </c>
      <c r="E10" t="s">
        <v>802</v>
      </c>
      <c r="F10" t="s">
        <v>322</v>
      </c>
      <c r="G10" t="s">
        <v>356</v>
      </c>
      <c r="H10" t="s">
        <v>658</v>
      </c>
      <c r="I10">
        <v>10009</v>
      </c>
      <c r="J10">
        <v>20</v>
      </c>
      <c r="K10">
        <v>0</v>
      </c>
      <c r="L10" t="s">
        <v>676</v>
      </c>
      <c r="M10">
        <v>135171</v>
      </c>
      <c r="O10" s="1">
        <v>42131</v>
      </c>
      <c r="P10">
        <v>10009</v>
      </c>
      <c r="Q10" t="s">
        <v>421</v>
      </c>
      <c r="R10" t="s">
        <v>422</v>
      </c>
      <c r="S10" t="s">
        <v>334</v>
      </c>
      <c r="T10">
        <v>-200</v>
      </c>
      <c r="AC10" t="s">
        <v>356</v>
      </c>
      <c r="AD10" t="s">
        <v>658</v>
      </c>
      <c r="AE10">
        <v>10009</v>
      </c>
      <c r="AF10">
        <v>20</v>
      </c>
      <c r="AG10">
        <v>0</v>
      </c>
      <c r="AH10" t="b">
        <f t="shared" si="0"/>
        <v>1</v>
      </c>
    </row>
    <row r="11" spans="1:34" x14ac:dyDescent="0.25">
      <c r="A11" s="1">
        <v>42187</v>
      </c>
      <c r="B11">
        <v>1</v>
      </c>
      <c r="C11">
        <v>51</v>
      </c>
      <c r="D11" t="s">
        <v>358</v>
      </c>
      <c r="E11" t="s">
        <v>802</v>
      </c>
      <c r="F11" t="s">
        <v>322</v>
      </c>
      <c r="G11" t="s">
        <v>358</v>
      </c>
      <c r="H11" t="s">
        <v>658</v>
      </c>
      <c r="I11">
        <v>10009</v>
      </c>
      <c r="J11">
        <v>200</v>
      </c>
      <c r="K11">
        <v>0</v>
      </c>
      <c r="L11" t="s">
        <v>678</v>
      </c>
      <c r="M11">
        <v>135195</v>
      </c>
      <c r="O11" s="1">
        <v>42132</v>
      </c>
      <c r="P11">
        <v>10009</v>
      </c>
      <c r="Q11" t="s">
        <v>423</v>
      </c>
      <c r="R11" t="s">
        <v>424</v>
      </c>
      <c r="S11" t="s">
        <v>334</v>
      </c>
      <c r="T11">
        <v>-200</v>
      </c>
      <c r="AC11" t="s">
        <v>358</v>
      </c>
      <c r="AD11" t="s">
        <v>658</v>
      </c>
      <c r="AE11">
        <v>10009</v>
      </c>
      <c r="AF11">
        <v>200</v>
      </c>
      <c r="AG11">
        <v>0</v>
      </c>
      <c r="AH11" t="b">
        <f t="shared" si="0"/>
        <v>1</v>
      </c>
    </row>
    <row r="12" spans="1:34" x14ac:dyDescent="0.25">
      <c r="A12" s="1">
        <v>42187</v>
      </c>
      <c r="B12">
        <v>1</v>
      </c>
      <c r="C12">
        <v>51</v>
      </c>
      <c r="D12" t="s">
        <v>360</v>
      </c>
      <c r="E12" t="s">
        <v>802</v>
      </c>
      <c r="F12" t="s">
        <v>322</v>
      </c>
      <c r="G12" t="s">
        <v>360</v>
      </c>
      <c r="H12" t="s">
        <v>658</v>
      </c>
      <c r="I12">
        <v>10009</v>
      </c>
      <c r="J12">
        <v>200</v>
      </c>
      <c r="K12">
        <v>0</v>
      </c>
      <c r="L12" t="s">
        <v>680</v>
      </c>
      <c r="M12">
        <v>135201</v>
      </c>
      <c r="O12" s="1">
        <v>42153</v>
      </c>
      <c r="P12">
        <v>10009</v>
      </c>
      <c r="Q12" t="s">
        <v>425</v>
      </c>
      <c r="R12" t="s">
        <v>426</v>
      </c>
      <c r="S12" t="s">
        <v>334</v>
      </c>
      <c r="T12">
        <v>-200</v>
      </c>
      <c r="AC12" t="s">
        <v>360</v>
      </c>
      <c r="AD12" t="s">
        <v>658</v>
      </c>
      <c r="AE12">
        <v>10009</v>
      </c>
      <c r="AF12">
        <v>200</v>
      </c>
      <c r="AG12">
        <v>0</v>
      </c>
      <c r="AH12" t="b">
        <f t="shared" si="0"/>
        <v>1</v>
      </c>
    </row>
    <row r="13" spans="1:34" x14ac:dyDescent="0.25">
      <c r="A13" s="1">
        <v>42110</v>
      </c>
      <c r="B13">
        <v>1</v>
      </c>
      <c r="C13">
        <v>51</v>
      </c>
      <c r="D13" t="s">
        <v>362</v>
      </c>
      <c r="E13" t="s">
        <v>802</v>
      </c>
      <c r="F13" t="s">
        <v>322</v>
      </c>
      <c r="G13" t="s">
        <v>362</v>
      </c>
      <c r="H13" t="s">
        <v>658</v>
      </c>
      <c r="I13">
        <v>10009</v>
      </c>
      <c r="J13">
        <v>200</v>
      </c>
      <c r="K13">
        <v>0</v>
      </c>
      <c r="L13" t="s">
        <v>682</v>
      </c>
      <c r="M13">
        <v>135227</v>
      </c>
      <c r="O13" s="1">
        <v>42157</v>
      </c>
      <c r="P13">
        <v>10009</v>
      </c>
      <c r="Q13" t="s">
        <v>427</v>
      </c>
      <c r="R13" t="s">
        <v>428</v>
      </c>
      <c r="S13" t="s">
        <v>334</v>
      </c>
      <c r="T13">
        <v>-20</v>
      </c>
      <c r="AC13" t="s">
        <v>362</v>
      </c>
      <c r="AD13" t="s">
        <v>658</v>
      </c>
      <c r="AE13">
        <v>10009</v>
      </c>
      <c r="AF13">
        <v>200</v>
      </c>
      <c r="AG13">
        <v>0</v>
      </c>
      <c r="AH13" t="b">
        <f t="shared" si="0"/>
        <v>1</v>
      </c>
    </row>
    <row r="14" spans="1:34" x14ac:dyDescent="0.25">
      <c r="A14" s="1">
        <v>42110</v>
      </c>
      <c r="B14">
        <v>1</v>
      </c>
      <c r="C14">
        <v>51</v>
      </c>
      <c r="D14" t="s">
        <v>364</v>
      </c>
      <c r="E14" t="s">
        <v>802</v>
      </c>
      <c r="F14" t="s">
        <v>322</v>
      </c>
      <c r="G14" t="s">
        <v>364</v>
      </c>
      <c r="H14" t="s">
        <v>658</v>
      </c>
      <c r="I14">
        <v>10009</v>
      </c>
      <c r="J14">
        <v>200</v>
      </c>
      <c r="K14">
        <v>0</v>
      </c>
      <c r="L14" t="s">
        <v>684</v>
      </c>
      <c r="M14">
        <v>135228</v>
      </c>
      <c r="O14" s="1">
        <v>42165</v>
      </c>
      <c r="P14">
        <v>10009</v>
      </c>
      <c r="Q14" t="s">
        <v>429</v>
      </c>
      <c r="R14" t="s">
        <v>430</v>
      </c>
      <c r="S14" t="s">
        <v>334</v>
      </c>
      <c r="T14">
        <v>-200</v>
      </c>
      <c r="AC14" t="s">
        <v>364</v>
      </c>
      <c r="AD14" t="s">
        <v>658</v>
      </c>
      <c r="AE14">
        <v>10009</v>
      </c>
      <c r="AF14">
        <v>200</v>
      </c>
      <c r="AG14">
        <v>0</v>
      </c>
      <c r="AH14" t="b">
        <f t="shared" si="0"/>
        <v>1</v>
      </c>
    </row>
    <row r="15" spans="1:34" x14ac:dyDescent="0.25">
      <c r="A15" s="1">
        <v>42216</v>
      </c>
      <c r="B15">
        <v>1</v>
      </c>
      <c r="C15">
        <v>51</v>
      </c>
      <c r="D15" t="s">
        <v>366</v>
      </c>
      <c r="E15" t="s">
        <v>802</v>
      </c>
      <c r="F15" t="s">
        <v>322</v>
      </c>
      <c r="G15" t="s">
        <v>366</v>
      </c>
      <c r="H15" t="s">
        <v>658</v>
      </c>
      <c r="I15">
        <v>10009</v>
      </c>
      <c r="J15">
        <v>896</v>
      </c>
      <c r="K15">
        <v>4.47</v>
      </c>
      <c r="L15" t="s">
        <v>686</v>
      </c>
      <c r="M15">
        <v>135523</v>
      </c>
      <c r="O15" s="1">
        <v>42165</v>
      </c>
      <c r="P15">
        <v>10009</v>
      </c>
      <c r="Q15" t="s">
        <v>431</v>
      </c>
      <c r="R15" t="s">
        <v>432</v>
      </c>
      <c r="S15" t="s">
        <v>334</v>
      </c>
      <c r="T15">
        <v>-20</v>
      </c>
      <c r="AC15" t="s">
        <v>366</v>
      </c>
      <c r="AD15" t="s">
        <v>658</v>
      </c>
      <c r="AE15">
        <v>10009</v>
      </c>
      <c r="AF15">
        <v>896</v>
      </c>
      <c r="AG15">
        <v>4.47</v>
      </c>
      <c r="AH15" t="b">
        <f t="shared" si="0"/>
        <v>1</v>
      </c>
    </row>
    <row r="16" spans="1:34" x14ac:dyDescent="0.25">
      <c r="A16" s="1">
        <v>42346</v>
      </c>
      <c r="B16">
        <v>1</v>
      </c>
      <c r="C16">
        <v>55</v>
      </c>
      <c r="D16" t="s">
        <v>368</v>
      </c>
      <c r="E16" t="s">
        <v>805</v>
      </c>
      <c r="F16" t="s">
        <v>803</v>
      </c>
      <c r="G16" t="s">
        <v>368</v>
      </c>
      <c r="H16" t="s">
        <v>658</v>
      </c>
      <c r="I16">
        <v>10009</v>
      </c>
      <c r="J16">
        <v>2400</v>
      </c>
      <c r="K16">
        <v>4.4602000000000004</v>
      </c>
      <c r="L16" t="s">
        <v>687</v>
      </c>
      <c r="M16">
        <v>135876</v>
      </c>
      <c r="O16" s="1">
        <v>42174</v>
      </c>
      <c r="P16">
        <v>10009</v>
      </c>
      <c r="Q16" t="s">
        <v>433</v>
      </c>
      <c r="R16" t="s">
        <v>434</v>
      </c>
      <c r="S16" t="s">
        <v>334</v>
      </c>
      <c r="T16">
        <v>-200</v>
      </c>
      <c r="AC16" t="s">
        <v>368</v>
      </c>
      <c r="AD16" t="s">
        <v>658</v>
      </c>
      <c r="AE16">
        <v>10009</v>
      </c>
      <c r="AF16">
        <v>2400</v>
      </c>
      <c r="AG16">
        <v>4.4602000000000004</v>
      </c>
      <c r="AH16" t="b">
        <f t="shared" si="0"/>
        <v>1</v>
      </c>
    </row>
    <row r="17" spans="1:34" x14ac:dyDescent="0.25">
      <c r="A17" s="1">
        <v>42448</v>
      </c>
      <c r="B17">
        <v>1</v>
      </c>
      <c r="C17">
        <v>55</v>
      </c>
      <c r="D17" t="s">
        <v>370</v>
      </c>
      <c r="E17" t="s">
        <v>823</v>
      </c>
      <c r="F17" t="s">
        <v>803</v>
      </c>
      <c r="G17" t="s">
        <v>370</v>
      </c>
      <c r="H17" t="s">
        <v>658</v>
      </c>
      <c r="I17">
        <v>10009</v>
      </c>
      <c r="J17">
        <v>2363</v>
      </c>
      <c r="K17">
        <v>4.5180999999999996</v>
      </c>
      <c r="L17" t="s">
        <v>688</v>
      </c>
      <c r="M17">
        <v>136336</v>
      </c>
      <c r="O17" s="1">
        <v>42177</v>
      </c>
      <c r="P17">
        <v>10009</v>
      </c>
      <c r="Q17" t="s">
        <v>435</v>
      </c>
      <c r="R17" t="s">
        <v>436</v>
      </c>
      <c r="S17" t="s">
        <v>334</v>
      </c>
      <c r="T17">
        <v>-20</v>
      </c>
      <c r="AC17" t="s">
        <v>370</v>
      </c>
      <c r="AD17" t="s">
        <v>658</v>
      </c>
      <c r="AE17">
        <v>10009</v>
      </c>
      <c r="AF17">
        <v>2363</v>
      </c>
      <c r="AG17">
        <v>4.5180999999999996</v>
      </c>
      <c r="AH17" t="b">
        <f t="shared" si="0"/>
        <v>1</v>
      </c>
    </row>
    <row r="18" spans="1:34" x14ac:dyDescent="0.25">
      <c r="A18" s="1">
        <v>42513</v>
      </c>
      <c r="B18">
        <v>1</v>
      </c>
      <c r="C18">
        <v>55</v>
      </c>
      <c r="D18" t="s">
        <v>372</v>
      </c>
      <c r="E18" t="s">
        <v>811</v>
      </c>
      <c r="F18" t="s">
        <v>803</v>
      </c>
      <c r="G18" t="s">
        <v>372</v>
      </c>
      <c r="H18" t="s">
        <v>658</v>
      </c>
      <c r="I18">
        <v>10009</v>
      </c>
      <c r="J18">
        <v>2040</v>
      </c>
      <c r="K18">
        <v>4.7081</v>
      </c>
      <c r="L18" t="s">
        <v>689</v>
      </c>
      <c r="M18">
        <v>136392</v>
      </c>
      <c r="O18" s="1">
        <v>42187</v>
      </c>
      <c r="P18">
        <v>10009</v>
      </c>
      <c r="Q18" t="s">
        <v>358</v>
      </c>
      <c r="R18" t="s">
        <v>359</v>
      </c>
      <c r="S18" t="s">
        <v>334</v>
      </c>
      <c r="T18">
        <v>200</v>
      </c>
      <c r="AC18" t="s">
        <v>372</v>
      </c>
      <c r="AD18" t="s">
        <v>658</v>
      </c>
      <c r="AE18">
        <v>10009</v>
      </c>
      <c r="AF18">
        <v>2040</v>
      </c>
      <c r="AG18">
        <v>4.7081</v>
      </c>
      <c r="AH18" t="b">
        <f t="shared" si="0"/>
        <v>1</v>
      </c>
    </row>
    <row r="19" spans="1:34" x14ac:dyDescent="0.25">
      <c r="A19" s="1">
        <v>42484</v>
      </c>
      <c r="B19">
        <v>1</v>
      </c>
      <c r="C19">
        <v>55</v>
      </c>
      <c r="D19" t="s">
        <v>374</v>
      </c>
      <c r="E19" t="s">
        <v>805</v>
      </c>
      <c r="F19" t="s">
        <v>803</v>
      </c>
      <c r="G19" t="s">
        <v>374</v>
      </c>
      <c r="H19" t="s">
        <v>658</v>
      </c>
      <c r="I19">
        <v>10009</v>
      </c>
      <c r="J19">
        <v>1200</v>
      </c>
      <c r="K19">
        <v>4.5902000000000003</v>
      </c>
      <c r="L19" t="s">
        <v>690</v>
      </c>
      <c r="M19">
        <v>136479</v>
      </c>
      <c r="O19" s="1">
        <v>42187</v>
      </c>
      <c r="P19">
        <v>10009</v>
      </c>
      <c r="Q19" t="s">
        <v>360</v>
      </c>
      <c r="R19" t="s">
        <v>361</v>
      </c>
      <c r="S19" t="s">
        <v>334</v>
      </c>
      <c r="T19">
        <v>200</v>
      </c>
      <c r="AC19" t="s">
        <v>374</v>
      </c>
      <c r="AD19" t="s">
        <v>658</v>
      </c>
      <c r="AE19">
        <v>10009</v>
      </c>
      <c r="AF19">
        <v>1200</v>
      </c>
      <c r="AG19">
        <v>4.5902000000000003</v>
      </c>
      <c r="AH19" t="b">
        <f t="shared" si="0"/>
        <v>1</v>
      </c>
    </row>
    <row r="20" spans="1:34" x14ac:dyDescent="0.25">
      <c r="A20" s="1">
        <v>42536</v>
      </c>
      <c r="B20">
        <v>1</v>
      </c>
      <c r="C20">
        <v>51</v>
      </c>
      <c r="D20" t="s">
        <v>376</v>
      </c>
      <c r="E20" t="s">
        <v>802</v>
      </c>
      <c r="F20" t="s">
        <v>827</v>
      </c>
      <c r="G20" t="s">
        <v>376</v>
      </c>
      <c r="H20" t="s">
        <v>658</v>
      </c>
      <c r="I20">
        <v>10009</v>
      </c>
      <c r="J20">
        <v>200</v>
      </c>
      <c r="K20">
        <v>0</v>
      </c>
      <c r="L20" t="s">
        <v>691</v>
      </c>
      <c r="M20">
        <v>137230</v>
      </c>
      <c r="O20" s="1">
        <v>42187</v>
      </c>
      <c r="P20">
        <v>10009</v>
      </c>
      <c r="Q20" t="s">
        <v>437</v>
      </c>
      <c r="R20" t="s">
        <v>438</v>
      </c>
      <c r="S20" t="s">
        <v>334</v>
      </c>
      <c r="T20">
        <v>-20</v>
      </c>
      <c r="AC20" t="s">
        <v>376</v>
      </c>
      <c r="AD20" t="s">
        <v>658</v>
      </c>
      <c r="AE20">
        <v>10009</v>
      </c>
      <c r="AF20">
        <v>200</v>
      </c>
      <c r="AG20">
        <v>0</v>
      </c>
      <c r="AH20" t="b">
        <f t="shared" si="0"/>
        <v>1</v>
      </c>
    </row>
    <row r="21" spans="1:34" x14ac:dyDescent="0.25">
      <c r="A21" s="1">
        <v>42634</v>
      </c>
      <c r="B21">
        <v>1</v>
      </c>
      <c r="C21">
        <v>51</v>
      </c>
      <c r="D21" t="s">
        <v>378</v>
      </c>
      <c r="E21" t="s">
        <v>802</v>
      </c>
      <c r="F21" t="s">
        <v>827</v>
      </c>
      <c r="G21" t="s">
        <v>378</v>
      </c>
      <c r="H21" t="s">
        <v>658</v>
      </c>
      <c r="I21">
        <v>10009</v>
      </c>
      <c r="J21">
        <v>200</v>
      </c>
      <c r="K21">
        <v>0</v>
      </c>
      <c r="L21" t="s">
        <v>693</v>
      </c>
      <c r="M21">
        <v>137535</v>
      </c>
      <c r="O21" s="1">
        <v>42187</v>
      </c>
      <c r="P21">
        <v>10009</v>
      </c>
      <c r="Q21" t="s">
        <v>439</v>
      </c>
      <c r="R21" t="s">
        <v>440</v>
      </c>
      <c r="S21" t="s">
        <v>334</v>
      </c>
      <c r="T21">
        <v>-180</v>
      </c>
      <c r="AC21" t="s">
        <v>378</v>
      </c>
      <c r="AD21" t="s">
        <v>658</v>
      </c>
      <c r="AE21">
        <v>10009</v>
      </c>
      <c r="AF21">
        <v>200</v>
      </c>
      <c r="AG21">
        <v>0</v>
      </c>
      <c r="AH21" t="b">
        <f t="shared" si="0"/>
        <v>1</v>
      </c>
    </row>
    <row r="22" spans="1:34" x14ac:dyDescent="0.25">
      <c r="A22" s="1">
        <v>42643</v>
      </c>
      <c r="B22">
        <v>1</v>
      </c>
      <c r="C22">
        <v>51</v>
      </c>
      <c r="D22" t="s">
        <v>380</v>
      </c>
      <c r="E22" t="s">
        <v>802</v>
      </c>
      <c r="F22" t="s">
        <v>827</v>
      </c>
      <c r="G22" t="s">
        <v>380</v>
      </c>
      <c r="H22" t="s">
        <v>658</v>
      </c>
      <c r="I22">
        <v>10009</v>
      </c>
      <c r="J22">
        <v>200</v>
      </c>
      <c r="K22">
        <v>0</v>
      </c>
      <c r="L22" t="s">
        <v>695</v>
      </c>
      <c r="M22">
        <v>137586</v>
      </c>
      <c r="O22" s="1">
        <v>42187</v>
      </c>
      <c r="P22">
        <v>10009</v>
      </c>
      <c r="Q22" t="s">
        <v>441</v>
      </c>
      <c r="R22" t="s">
        <v>442</v>
      </c>
      <c r="S22" t="s">
        <v>334</v>
      </c>
      <c r="T22">
        <v>-200</v>
      </c>
      <c r="AC22" t="s">
        <v>380</v>
      </c>
      <c r="AD22" t="s">
        <v>658</v>
      </c>
      <c r="AE22">
        <v>10009</v>
      </c>
      <c r="AF22">
        <v>200</v>
      </c>
      <c r="AG22">
        <v>0</v>
      </c>
      <c r="AH22" t="b">
        <f t="shared" si="0"/>
        <v>1</v>
      </c>
    </row>
    <row r="23" spans="1:34" x14ac:dyDescent="0.25">
      <c r="A23" s="1">
        <v>42647</v>
      </c>
      <c r="B23">
        <v>1</v>
      </c>
      <c r="C23">
        <v>51</v>
      </c>
      <c r="D23" t="s">
        <v>382</v>
      </c>
      <c r="E23" t="s">
        <v>802</v>
      </c>
      <c r="F23" t="s">
        <v>827</v>
      </c>
      <c r="G23" t="s">
        <v>382</v>
      </c>
      <c r="H23" t="s">
        <v>658</v>
      </c>
      <c r="I23">
        <v>10009</v>
      </c>
      <c r="J23">
        <v>200</v>
      </c>
      <c r="K23">
        <v>0</v>
      </c>
      <c r="L23" t="s">
        <v>697</v>
      </c>
      <c r="M23">
        <v>137644</v>
      </c>
      <c r="O23" s="1">
        <v>42194</v>
      </c>
      <c r="P23">
        <v>10009</v>
      </c>
      <c r="Q23" t="s">
        <v>356</v>
      </c>
      <c r="R23" t="s">
        <v>357</v>
      </c>
      <c r="S23" t="s">
        <v>334</v>
      </c>
      <c r="T23">
        <v>20</v>
      </c>
      <c r="AC23" t="s">
        <v>382</v>
      </c>
      <c r="AD23" t="s">
        <v>658</v>
      </c>
      <c r="AE23">
        <v>10009</v>
      </c>
      <c r="AF23">
        <v>200</v>
      </c>
      <c r="AG23">
        <v>0</v>
      </c>
      <c r="AH23" t="b">
        <f t="shared" si="0"/>
        <v>1</v>
      </c>
    </row>
    <row r="24" spans="1:34" x14ac:dyDescent="0.25">
      <c r="A24" s="1">
        <v>42429</v>
      </c>
      <c r="B24">
        <v>1</v>
      </c>
      <c r="C24">
        <v>53</v>
      </c>
      <c r="D24" t="s">
        <v>384</v>
      </c>
      <c r="E24" t="s">
        <v>802</v>
      </c>
      <c r="F24" t="s">
        <v>833</v>
      </c>
      <c r="G24" t="s">
        <v>384</v>
      </c>
      <c r="H24" t="s">
        <v>658</v>
      </c>
      <c r="I24">
        <v>10009</v>
      </c>
      <c r="J24">
        <v>32</v>
      </c>
      <c r="K24">
        <v>4.4800000000000004</v>
      </c>
      <c r="L24" t="s">
        <v>699</v>
      </c>
      <c r="M24">
        <v>137666</v>
      </c>
      <c r="O24" s="1">
        <v>42194</v>
      </c>
      <c r="P24">
        <v>10009</v>
      </c>
      <c r="Q24" t="s">
        <v>443</v>
      </c>
      <c r="R24" t="s">
        <v>444</v>
      </c>
      <c r="S24" t="s">
        <v>334</v>
      </c>
      <c r="T24">
        <v>-20</v>
      </c>
      <c r="AC24" t="s">
        <v>384</v>
      </c>
      <c r="AD24" t="s">
        <v>658</v>
      </c>
      <c r="AE24">
        <v>10009</v>
      </c>
      <c r="AF24">
        <v>32</v>
      </c>
      <c r="AG24">
        <v>4.4800000000000004</v>
      </c>
      <c r="AH24" t="b">
        <f t="shared" si="0"/>
        <v>1</v>
      </c>
    </row>
    <row r="25" spans="1:34" x14ac:dyDescent="0.25">
      <c r="A25" s="1">
        <v>42671</v>
      </c>
      <c r="B25">
        <v>1</v>
      </c>
      <c r="C25">
        <v>51</v>
      </c>
      <c r="D25" t="s">
        <v>386</v>
      </c>
      <c r="E25" t="s">
        <v>802</v>
      </c>
      <c r="F25" t="s">
        <v>827</v>
      </c>
      <c r="G25" t="s">
        <v>386</v>
      </c>
      <c r="H25" t="s">
        <v>658</v>
      </c>
      <c r="I25">
        <v>10009</v>
      </c>
      <c r="J25">
        <v>200</v>
      </c>
      <c r="K25">
        <v>0</v>
      </c>
      <c r="L25" t="s">
        <v>700</v>
      </c>
      <c r="M25">
        <v>137761</v>
      </c>
      <c r="O25" s="1">
        <v>42200</v>
      </c>
      <c r="P25">
        <v>10009</v>
      </c>
      <c r="Q25" t="s">
        <v>445</v>
      </c>
      <c r="R25" t="s">
        <v>446</v>
      </c>
      <c r="S25" t="s">
        <v>334</v>
      </c>
      <c r="T25">
        <v>-200</v>
      </c>
      <c r="AC25" t="s">
        <v>386</v>
      </c>
      <c r="AD25" t="s">
        <v>658</v>
      </c>
      <c r="AE25">
        <v>10009</v>
      </c>
      <c r="AF25">
        <v>200</v>
      </c>
      <c r="AG25">
        <v>0</v>
      </c>
      <c r="AH25" t="b">
        <f t="shared" si="0"/>
        <v>1</v>
      </c>
    </row>
    <row r="26" spans="1:34" x14ac:dyDescent="0.25">
      <c r="A26" s="1">
        <v>42685</v>
      </c>
      <c r="B26">
        <v>1</v>
      </c>
      <c r="C26">
        <v>51</v>
      </c>
      <c r="D26" t="s">
        <v>388</v>
      </c>
      <c r="E26" t="s">
        <v>802</v>
      </c>
      <c r="F26" t="s">
        <v>827</v>
      </c>
      <c r="G26" t="s">
        <v>388</v>
      </c>
      <c r="H26" t="s">
        <v>658</v>
      </c>
      <c r="I26">
        <v>10009</v>
      </c>
      <c r="J26">
        <v>200</v>
      </c>
      <c r="K26">
        <v>0</v>
      </c>
      <c r="L26" t="s">
        <v>702</v>
      </c>
      <c r="M26">
        <v>137859</v>
      </c>
      <c r="O26" s="1">
        <v>42208</v>
      </c>
      <c r="P26">
        <v>10009</v>
      </c>
      <c r="Q26" t="s">
        <v>447</v>
      </c>
      <c r="R26" t="s">
        <v>448</v>
      </c>
      <c r="S26" t="s">
        <v>334</v>
      </c>
      <c r="T26">
        <v>-400</v>
      </c>
      <c r="AC26" t="s">
        <v>388</v>
      </c>
      <c r="AD26" t="s">
        <v>658</v>
      </c>
      <c r="AE26">
        <v>10009</v>
      </c>
      <c r="AF26">
        <v>200</v>
      </c>
      <c r="AG26">
        <v>0</v>
      </c>
      <c r="AH26" t="b">
        <f t="shared" si="0"/>
        <v>1</v>
      </c>
    </row>
    <row r="27" spans="1:34" x14ac:dyDescent="0.25">
      <c r="A27" s="1">
        <v>42689</v>
      </c>
      <c r="B27">
        <v>1</v>
      </c>
      <c r="C27">
        <v>51</v>
      </c>
      <c r="D27" t="s">
        <v>390</v>
      </c>
      <c r="E27" t="s">
        <v>802</v>
      </c>
      <c r="F27" t="s">
        <v>827</v>
      </c>
      <c r="G27" t="s">
        <v>390</v>
      </c>
      <c r="H27" t="s">
        <v>658</v>
      </c>
      <c r="I27">
        <v>10009</v>
      </c>
      <c r="J27">
        <v>200</v>
      </c>
      <c r="K27">
        <v>0</v>
      </c>
      <c r="L27" t="s">
        <v>704</v>
      </c>
      <c r="M27">
        <v>137893</v>
      </c>
      <c r="O27" s="1">
        <v>42214</v>
      </c>
      <c r="P27">
        <v>10009</v>
      </c>
      <c r="Q27" t="s">
        <v>449</v>
      </c>
      <c r="R27" t="s">
        <v>450</v>
      </c>
      <c r="S27" t="s">
        <v>334</v>
      </c>
      <c r="T27">
        <v>-29</v>
      </c>
      <c r="AC27" t="s">
        <v>390</v>
      </c>
      <c r="AD27" t="s">
        <v>658</v>
      </c>
      <c r="AE27">
        <v>10009</v>
      </c>
      <c r="AF27">
        <v>200</v>
      </c>
      <c r="AG27">
        <v>0</v>
      </c>
      <c r="AH27" t="b">
        <f t="shared" si="0"/>
        <v>1</v>
      </c>
    </row>
    <row r="28" spans="1:34" x14ac:dyDescent="0.25">
      <c r="A28" s="1">
        <v>42692</v>
      </c>
      <c r="B28">
        <v>1</v>
      </c>
      <c r="C28">
        <v>51</v>
      </c>
      <c r="D28" t="s">
        <v>392</v>
      </c>
      <c r="E28" t="s">
        <v>802</v>
      </c>
      <c r="F28" t="s">
        <v>827</v>
      </c>
      <c r="G28" t="s">
        <v>392</v>
      </c>
      <c r="H28" t="s">
        <v>658</v>
      </c>
      <c r="I28">
        <v>10009</v>
      </c>
      <c r="J28">
        <v>200</v>
      </c>
      <c r="K28">
        <v>0</v>
      </c>
      <c r="L28" t="s">
        <v>706</v>
      </c>
      <c r="M28">
        <v>137932</v>
      </c>
      <c r="O28" s="1">
        <v>42216</v>
      </c>
      <c r="P28">
        <v>10009</v>
      </c>
      <c r="Q28" t="s">
        <v>349</v>
      </c>
      <c r="R28" t="s">
        <v>350</v>
      </c>
      <c r="S28" t="s">
        <v>351</v>
      </c>
      <c r="T28">
        <v>1200</v>
      </c>
      <c r="AC28" t="s">
        <v>392</v>
      </c>
      <c r="AD28" t="s">
        <v>658</v>
      </c>
      <c r="AE28">
        <v>10009</v>
      </c>
      <c r="AF28">
        <v>200</v>
      </c>
      <c r="AG28">
        <v>0</v>
      </c>
      <c r="AH28" t="b">
        <f t="shared" si="0"/>
        <v>1</v>
      </c>
    </row>
    <row r="29" spans="1:34" x14ac:dyDescent="0.25">
      <c r="A29" s="1">
        <v>42683</v>
      </c>
      <c r="B29">
        <v>1</v>
      </c>
      <c r="C29">
        <v>55</v>
      </c>
      <c r="D29" t="s">
        <v>394</v>
      </c>
      <c r="E29" t="s">
        <v>805</v>
      </c>
      <c r="F29" t="s">
        <v>803</v>
      </c>
      <c r="G29" t="s">
        <v>394</v>
      </c>
      <c r="H29" t="s">
        <v>658</v>
      </c>
      <c r="I29">
        <v>10009</v>
      </c>
      <c r="J29">
        <v>1750</v>
      </c>
      <c r="K29">
        <v>4.4939</v>
      </c>
      <c r="L29" t="s">
        <v>708</v>
      </c>
      <c r="M29">
        <v>137984</v>
      </c>
      <c r="O29" s="1">
        <v>42216</v>
      </c>
      <c r="P29">
        <v>10009</v>
      </c>
      <c r="Q29" t="s">
        <v>366</v>
      </c>
      <c r="R29" t="s">
        <v>367</v>
      </c>
      <c r="S29" t="s">
        <v>334</v>
      </c>
      <c r="T29">
        <v>896</v>
      </c>
      <c r="AC29" t="s">
        <v>394</v>
      </c>
      <c r="AD29" t="s">
        <v>658</v>
      </c>
      <c r="AE29">
        <v>10009</v>
      </c>
      <c r="AF29">
        <v>1750</v>
      </c>
      <c r="AG29">
        <v>4.4939</v>
      </c>
      <c r="AH29" t="b">
        <f t="shared" si="0"/>
        <v>1</v>
      </c>
    </row>
    <row r="30" spans="1:34" x14ac:dyDescent="0.25">
      <c r="A30" s="1">
        <v>42705</v>
      </c>
      <c r="B30">
        <v>1</v>
      </c>
      <c r="C30">
        <v>51</v>
      </c>
      <c r="D30" t="s">
        <v>396</v>
      </c>
      <c r="E30" t="s">
        <v>802</v>
      </c>
      <c r="F30" t="s">
        <v>827</v>
      </c>
      <c r="G30" t="s">
        <v>396</v>
      </c>
      <c r="H30" t="s">
        <v>658</v>
      </c>
      <c r="I30">
        <v>10009</v>
      </c>
      <c r="J30">
        <v>200</v>
      </c>
      <c r="K30">
        <v>0</v>
      </c>
      <c r="L30" t="s">
        <v>709</v>
      </c>
      <c r="M30">
        <v>138052</v>
      </c>
      <c r="O30" s="1">
        <v>42216</v>
      </c>
      <c r="P30">
        <v>10009</v>
      </c>
      <c r="Q30" t="s">
        <v>451</v>
      </c>
      <c r="R30" t="s">
        <v>452</v>
      </c>
      <c r="S30" t="s">
        <v>334</v>
      </c>
      <c r="T30">
        <v>-200</v>
      </c>
      <c r="AC30" t="s">
        <v>396</v>
      </c>
      <c r="AD30" t="s">
        <v>658</v>
      </c>
      <c r="AE30">
        <v>10009</v>
      </c>
      <c r="AF30">
        <v>200</v>
      </c>
      <c r="AG30">
        <v>0</v>
      </c>
      <c r="AH30" t="b">
        <f t="shared" si="0"/>
        <v>1</v>
      </c>
    </row>
    <row r="31" spans="1:34" x14ac:dyDescent="0.25">
      <c r="A31" s="1">
        <v>42713</v>
      </c>
      <c r="B31">
        <v>1</v>
      </c>
      <c r="C31">
        <v>51</v>
      </c>
      <c r="D31" t="s">
        <v>398</v>
      </c>
      <c r="E31" t="s">
        <v>802</v>
      </c>
      <c r="F31" t="s">
        <v>827</v>
      </c>
      <c r="G31" t="s">
        <v>398</v>
      </c>
      <c r="H31" t="s">
        <v>658</v>
      </c>
      <c r="I31">
        <v>10009</v>
      </c>
      <c r="J31">
        <v>200</v>
      </c>
      <c r="K31">
        <v>0</v>
      </c>
      <c r="L31" t="s">
        <v>711</v>
      </c>
      <c r="M31">
        <v>138076</v>
      </c>
      <c r="O31" s="1">
        <v>42217</v>
      </c>
      <c r="P31">
        <v>10009</v>
      </c>
      <c r="Q31" t="s">
        <v>335</v>
      </c>
      <c r="R31" t="s">
        <v>336</v>
      </c>
      <c r="S31" t="s">
        <v>334</v>
      </c>
      <c r="T31">
        <v>1200</v>
      </c>
      <c r="AC31" t="s">
        <v>398</v>
      </c>
      <c r="AD31" t="s">
        <v>658</v>
      </c>
      <c r="AE31">
        <v>10009</v>
      </c>
      <c r="AF31">
        <v>200</v>
      </c>
      <c r="AG31">
        <v>0</v>
      </c>
      <c r="AH31" t="b">
        <f t="shared" si="0"/>
        <v>1</v>
      </c>
    </row>
    <row r="32" spans="1:34" x14ac:dyDescent="0.25">
      <c r="A32" s="1">
        <v>42720</v>
      </c>
      <c r="B32">
        <v>1</v>
      </c>
      <c r="C32">
        <v>51</v>
      </c>
      <c r="D32" t="s">
        <v>400</v>
      </c>
      <c r="E32" t="s">
        <v>802</v>
      </c>
      <c r="F32" t="s">
        <v>827</v>
      </c>
      <c r="G32" t="s">
        <v>400</v>
      </c>
      <c r="H32" t="s">
        <v>658</v>
      </c>
      <c r="I32">
        <v>10009</v>
      </c>
      <c r="J32">
        <v>200</v>
      </c>
      <c r="K32">
        <v>0</v>
      </c>
      <c r="L32" t="s">
        <v>713</v>
      </c>
      <c r="M32">
        <v>138098</v>
      </c>
      <c r="O32" s="1">
        <v>42226</v>
      </c>
      <c r="P32">
        <v>10009</v>
      </c>
      <c r="Q32" t="s">
        <v>354</v>
      </c>
      <c r="R32" t="s">
        <v>355</v>
      </c>
      <c r="S32" t="s">
        <v>334</v>
      </c>
      <c r="T32">
        <v>200</v>
      </c>
      <c r="AC32" t="s">
        <v>400</v>
      </c>
      <c r="AD32" t="s">
        <v>658</v>
      </c>
      <c r="AE32">
        <v>10009</v>
      </c>
      <c r="AF32">
        <v>200</v>
      </c>
      <c r="AG32">
        <v>0</v>
      </c>
      <c r="AH32" t="b">
        <f t="shared" si="0"/>
        <v>1</v>
      </c>
    </row>
    <row r="33" spans="1:34" x14ac:dyDescent="0.25">
      <c r="A33" s="1">
        <v>42726</v>
      </c>
      <c r="B33">
        <v>1</v>
      </c>
      <c r="C33">
        <v>51</v>
      </c>
      <c r="D33" t="s">
        <v>402</v>
      </c>
      <c r="E33" t="s">
        <v>802</v>
      </c>
      <c r="F33" t="s">
        <v>827</v>
      </c>
      <c r="G33" t="s">
        <v>402</v>
      </c>
      <c r="H33" t="s">
        <v>658</v>
      </c>
      <c r="I33">
        <v>10009</v>
      </c>
      <c r="J33">
        <v>200</v>
      </c>
      <c r="K33">
        <v>0</v>
      </c>
      <c r="L33" t="s">
        <v>715</v>
      </c>
      <c r="M33">
        <v>138140</v>
      </c>
      <c r="O33" s="1">
        <v>42226</v>
      </c>
      <c r="P33">
        <v>10009</v>
      </c>
      <c r="Q33" t="s">
        <v>453</v>
      </c>
      <c r="R33" t="s">
        <v>454</v>
      </c>
      <c r="S33" t="s">
        <v>334</v>
      </c>
      <c r="T33">
        <v>-200</v>
      </c>
      <c r="AC33" t="s">
        <v>402</v>
      </c>
      <c r="AD33" t="s">
        <v>658</v>
      </c>
      <c r="AE33">
        <v>10009</v>
      </c>
      <c r="AF33">
        <v>200</v>
      </c>
      <c r="AG33">
        <v>0</v>
      </c>
      <c r="AH33" t="b">
        <f t="shared" si="0"/>
        <v>1</v>
      </c>
    </row>
    <row r="34" spans="1:34" x14ac:dyDescent="0.25">
      <c r="A34" s="1"/>
      <c r="O34" s="1">
        <v>42227</v>
      </c>
      <c r="P34">
        <v>10009</v>
      </c>
      <c r="Q34" t="s">
        <v>352</v>
      </c>
      <c r="R34" t="s">
        <v>353</v>
      </c>
      <c r="S34" t="s">
        <v>334</v>
      </c>
      <c r="T34">
        <v>200</v>
      </c>
      <c r="AC34" t="s">
        <v>404</v>
      </c>
      <c r="AD34" t="s">
        <v>658</v>
      </c>
      <c r="AE34">
        <v>10009</v>
      </c>
      <c r="AF34">
        <v>400</v>
      </c>
      <c r="AG34">
        <v>0</v>
      </c>
      <c r="AH34" t="b">
        <f t="shared" si="0"/>
        <v>0</v>
      </c>
    </row>
    <row r="35" spans="1:34" x14ac:dyDescent="0.25">
      <c r="A35" s="1"/>
      <c r="O35" s="1">
        <v>42227</v>
      </c>
      <c r="P35">
        <v>10009</v>
      </c>
      <c r="Q35" t="s">
        <v>455</v>
      </c>
      <c r="R35" t="s">
        <v>456</v>
      </c>
      <c r="S35" t="s">
        <v>334</v>
      </c>
      <c r="T35">
        <v>-200</v>
      </c>
      <c r="AH35" t="b">
        <f t="shared" si="0"/>
        <v>1</v>
      </c>
    </row>
    <row r="36" spans="1:34" x14ac:dyDescent="0.25">
      <c r="A36" s="1">
        <v>42735</v>
      </c>
      <c r="B36">
        <v>1</v>
      </c>
      <c r="C36">
        <v>51</v>
      </c>
      <c r="D36" t="s">
        <v>321</v>
      </c>
      <c r="E36" t="s">
        <v>802</v>
      </c>
      <c r="F36" t="s">
        <v>322</v>
      </c>
      <c r="G36" t="s">
        <v>321</v>
      </c>
      <c r="H36" t="s">
        <v>658</v>
      </c>
      <c r="I36">
        <v>10009</v>
      </c>
      <c r="J36">
        <v>-3029.2</v>
      </c>
      <c r="K36">
        <v>3.76</v>
      </c>
      <c r="L36" t="s">
        <v>320</v>
      </c>
      <c r="M36">
        <v>138330</v>
      </c>
      <c r="O36" s="1">
        <v>42231</v>
      </c>
      <c r="P36">
        <v>10009</v>
      </c>
      <c r="Q36" t="s">
        <v>347</v>
      </c>
      <c r="R36" t="s">
        <v>348</v>
      </c>
      <c r="S36" t="s">
        <v>334</v>
      </c>
      <c r="T36">
        <v>1200</v>
      </c>
      <c r="AC36" t="s">
        <v>321</v>
      </c>
      <c r="AD36" t="s">
        <v>658</v>
      </c>
      <c r="AE36">
        <v>10009</v>
      </c>
      <c r="AF36">
        <v>-3029.2</v>
      </c>
      <c r="AG36">
        <v>3.76</v>
      </c>
      <c r="AH36" t="b">
        <f t="shared" si="0"/>
        <v>1</v>
      </c>
    </row>
    <row r="37" spans="1:34" x14ac:dyDescent="0.25">
      <c r="O37" s="1">
        <v>42236</v>
      </c>
      <c r="P37">
        <v>10009</v>
      </c>
      <c r="Q37" t="s">
        <v>457</v>
      </c>
      <c r="R37" t="s">
        <v>458</v>
      </c>
      <c r="S37" t="s">
        <v>334</v>
      </c>
      <c r="T37">
        <v>-200</v>
      </c>
    </row>
    <row r="38" spans="1:34" x14ac:dyDescent="0.25">
      <c r="O38" s="1">
        <v>42238</v>
      </c>
      <c r="P38">
        <v>10009</v>
      </c>
      <c r="Q38" t="s">
        <v>459</v>
      </c>
      <c r="R38" t="s">
        <v>460</v>
      </c>
      <c r="S38" t="s">
        <v>334</v>
      </c>
      <c r="T38">
        <v>-15</v>
      </c>
    </row>
    <row r="39" spans="1:34" x14ac:dyDescent="0.25">
      <c r="O39" s="1">
        <v>42240</v>
      </c>
      <c r="P39">
        <v>10009</v>
      </c>
      <c r="Q39" t="s">
        <v>461</v>
      </c>
      <c r="R39" t="s">
        <v>462</v>
      </c>
      <c r="S39" t="s">
        <v>334</v>
      </c>
      <c r="T39">
        <v>-15</v>
      </c>
    </row>
    <row r="40" spans="1:34" x14ac:dyDescent="0.25">
      <c r="O40" s="1">
        <v>42243</v>
      </c>
      <c r="P40">
        <v>10009</v>
      </c>
      <c r="Q40" t="s">
        <v>463</v>
      </c>
      <c r="R40" t="s">
        <v>464</v>
      </c>
      <c r="S40" t="s">
        <v>334</v>
      </c>
      <c r="T40">
        <v>-200</v>
      </c>
    </row>
    <row r="41" spans="1:34" x14ac:dyDescent="0.25">
      <c r="O41" s="1">
        <v>42250</v>
      </c>
      <c r="P41">
        <v>10009</v>
      </c>
      <c r="Q41" t="s">
        <v>465</v>
      </c>
      <c r="R41" t="s">
        <v>466</v>
      </c>
      <c r="S41" t="s">
        <v>334</v>
      </c>
      <c r="T41">
        <v>-200</v>
      </c>
    </row>
    <row r="42" spans="1:34" x14ac:dyDescent="0.25">
      <c r="O42" s="1">
        <v>42254</v>
      </c>
      <c r="P42">
        <v>10009</v>
      </c>
      <c r="Q42" t="s">
        <v>467</v>
      </c>
      <c r="R42" t="s">
        <v>468</v>
      </c>
      <c r="S42" t="s">
        <v>334</v>
      </c>
      <c r="T42">
        <v>-15</v>
      </c>
    </row>
    <row r="43" spans="1:34" x14ac:dyDescent="0.25">
      <c r="O43" s="1">
        <v>42254</v>
      </c>
      <c r="P43">
        <v>10009</v>
      </c>
      <c r="Q43" t="s">
        <v>469</v>
      </c>
      <c r="R43" t="s">
        <v>470</v>
      </c>
      <c r="S43" t="s">
        <v>334</v>
      </c>
      <c r="T43">
        <v>-200</v>
      </c>
    </row>
    <row r="44" spans="1:34" x14ac:dyDescent="0.25">
      <c r="O44" s="1">
        <v>42258</v>
      </c>
      <c r="P44">
        <v>10009</v>
      </c>
      <c r="Q44" t="s">
        <v>471</v>
      </c>
      <c r="R44" t="s">
        <v>472</v>
      </c>
      <c r="S44" t="s">
        <v>334</v>
      </c>
      <c r="T44">
        <v>-200</v>
      </c>
    </row>
    <row r="45" spans="1:34" x14ac:dyDescent="0.25">
      <c r="O45" s="1">
        <v>42265</v>
      </c>
      <c r="P45">
        <v>10009</v>
      </c>
      <c r="Q45" t="s">
        <v>473</v>
      </c>
      <c r="R45" t="s">
        <v>474</v>
      </c>
      <c r="S45" t="s">
        <v>334</v>
      </c>
      <c r="T45">
        <v>-200</v>
      </c>
    </row>
    <row r="46" spans="1:34" x14ac:dyDescent="0.25">
      <c r="O46" s="1">
        <v>42271</v>
      </c>
      <c r="P46">
        <v>10009</v>
      </c>
      <c r="Q46" t="s">
        <v>475</v>
      </c>
      <c r="R46" t="s">
        <v>476</v>
      </c>
      <c r="S46" t="s">
        <v>334</v>
      </c>
      <c r="T46">
        <v>-15</v>
      </c>
    </row>
    <row r="47" spans="1:34" x14ac:dyDescent="0.25">
      <c r="O47" s="1">
        <v>42272</v>
      </c>
      <c r="P47">
        <v>10009</v>
      </c>
      <c r="Q47" t="s">
        <v>477</v>
      </c>
      <c r="R47" t="s">
        <v>478</v>
      </c>
      <c r="S47" t="s">
        <v>334</v>
      </c>
      <c r="T47">
        <v>-200</v>
      </c>
    </row>
    <row r="48" spans="1:34" x14ac:dyDescent="0.25">
      <c r="O48" s="1">
        <v>42272</v>
      </c>
      <c r="P48">
        <v>10009</v>
      </c>
      <c r="Q48" t="s">
        <v>479</v>
      </c>
      <c r="R48" t="s">
        <v>480</v>
      </c>
      <c r="S48" t="s">
        <v>334</v>
      </c>
      <c r="T48">
        <v>-200</v>
      </c>
    </row>
    <row r="49" spans="15:20" x14ac:dyDescent="0.25">
      <c r="O49" s="1">
        <v>42276</v>
      </c>
      <c r="P49">
        <v>10009</v>
      </c>
      <c r="Q49" t="s">
        <v>481</v>
      </c>
      <c r="R49" t="s">
        <v>482</v>
      </c>
      <c r="S49" t="s">
        <v>334</v>
      </c>
      <c r="T49">
        <v>-20</v>
      </c>
    </row>
    <row r="50" spans="15:20" x14ac:dyDescent="0.25">
      <c r="O50" s="1">
        <v>42280</v>
      </c>
      <c r="P50">
        <v>10009</v>
      </c>
      <c r="Q50" t="s">
        <v>483</v>
      </c>
      <c r="R50" t="s">
        <v>484</v>
      </c>
      <c r="S50" t="s">
        <v>334</v>
      </c>
      <c r="T50">
        <v>-400</v>
      </c>
    </row>
    <row r="51" spans="15:20" x14ac:dyDescent="0.25">
      <c r="O51" s="1">
        <v>42283</v>
      </c>
      <c r="P51">
        <v>10009</v>
      </c>
      <c r="Q51" t="s">
        <v>485</v>
      </c>
      <c r="R51" t="s">
        <v>486</v>
      </c>
      <c r="S51" t="s">
        <v>334</v>
      </c>
      <c r="T51">
        <v>-200</v>
      </c>
    </row>
    <row r="52" spans="15:20" x14ac:dyDescent="0.25">
      <c r="O52" s="1">
        <v>42285</v>
      </c>
      <c r="P52">
        <v>10009</v>
      </c>
      <c r="Q52" t="s">
        <v>487</v>
      </c>
      <c r="R52" t="s">
        <v>488</v>
      </c>
      <c r="S52" t="s">
        <v>334</v>
      </c>
      <c r="T52">
        <v>-15</v>
      </c>
    </row>
    <row r="53" spans="15:20" x14ac:dyDescent="0.25">
      <c r="O53" s="1">
        <v>42292</v>
      </c>
      <c r="P53">
        <v>10009</v>
      </c>
      <c r="Q53" t="s">
        <v>345</v>
      </c>
      <c r="R53" t="s">
        <v>346</v>
      </c>
      <c r="S53" t="s">
        <v>334</v>
      </c>
      <c r="T53">
        <v>720</v>
      </c>
    </row>
    <row r="54" spans="15:20" x14ac:dyDescent="0.25">
      <c r="O54" s="1">
        <v>42293</v>
      </c>
      <c r="P54">
        <v>10009</v>
      </c>
      <c r="Q54" t="s">
        <v>489</v>
      </c>
      <c r="R54" t="s">
        <v>490</v>
      </c>
      <c r="S54" t="s">
        <v>334</v>
      </c>
      <c r="T54">
        <v>-110</v>
      </c>
    </row>
    <row r="55" spans="15:20" x14ac:dyDescent="0.25">
      <c r="O55" s="1">
        <v>42293</v>
      </c>
      <c r="P55">
        <v>10009</v>
      </c>
      <c r="Q55" t="s">
        <v>491</v>
      </c>
      <c r="R55" t="s">
        <v>492</v>
      </c>
      <c r="S55" t="s">
        <v>334</v>
      </c>
      <c r="T55">
        <v>-15</v>
      </c>
    </row>
    <row r="56" spans="15:20" x14ac:dyDescent="0.25">
      <c r="O56" s="1">
        <v>42296</v>
      </c>
      <c r="P56">
        <v>10009</v>
      </c>
      <c r="Q56" t="s">
        <v>493</v>
      </c>
      <c r="R56" t="s">
        <v>494</v>
      </c>
      <c r="S56" t="s">
        <v>334</v>
      </c>
      <c r="T56">
        <v>-90</v>
      </c>
    </row>
    <row r="57" spans="15:20" x14ac:dyDescent="0.25">
      <c r="O57" s="1">
        <v>42296</v>
      </c>
      <c r="P57">
        <v>10009</v>
      </c>
      <c r="Q57" t="s">
        <v>495</v>
      </c>
      <c r="R57" t="s">
        <v>496</v>
      </c>
      <c r="S57" t="s">
        <v>334</v>
      </c>
      <c r="T57">
        <v>-200</v>
      </c>
    </row>
    <row r="58" spans="15:20" x14ac:dyDescent="0.25">
      <c r="O58" s="1">
        <v>42297</v>
      </c>
      <c r="P58">
        <v>10009</v>
      </c>
      <c r="Q58" t="s">
        <v>497</v>
      </c>
      <c r="R58" t="s">
        <v>498</v>
      </c>
      <c r="S58" t="s">
        <v>334</v>
      </c>
      <c r="T58">
        <v>-200</v>
      </c>
    </row>
    <row r="59" spans="15:20" x14ac:dyDescent="0.25">
      <c r="O59" s="1">
        <v>42299</v>
      </c>
      <c r="P59">
        <v>10009</v>
      </c>
      <c r="Q59" t="s">
        <v>499</v>
      </c>
      <c r="R59" t="s">
        <v>500</v>
      </c>
      <c r="S59" t="s">
        <v>334</v>
      </c>
      <c r="T59">
        <v>-15</v>
      </c>
    </row>
    <row r="60" spans="15:20" x14ac:dyDescent="0.25">
      <c r="O60" s="1">
        <v>42300</v>
      </c>
      <c r="P60">
        <v>10009</v>
      </c>
      <c r="Q60" t="s">
        <v>501</v>
      </c>
      <c r="R60" t="s">
        <v>502</v>
      </c>
      <c r="S60" t="s">
        <v>334</v>
      </c>
      <c r="T60">
        <v>-15</v>
      </c>
    </row>
    <row r="61" spans="15:20" x14ac:dyDescent="0.25">
      <c r="O61" s="1">
        <v>42300</v>
      </c>
      <c r="P61">
        <v>10009</v>
      </c>
      <c r="Q61" t="s">
        <v>503</v>
      </c>
      <c r="R61" t="s">
        <v>504</v>
      </c>
      <c r="S61" t="s">
        <v>334</v>
      </c>
      <c r="T61">
        <v>-200</v>
      </c>
    </row>
    <row r="62" spans="15:20" x14ac:dyDescent="0.25">
      <c r="O62" s="1">
        <v>42308</v>
      </c>
      <c r="P62">
        <v>10009</v>
      </c>
      <c r="Q62" t="s">
        <v>343</v>
      </c>
      <c r="R62" t="s">
        <v>344</v>
      </c>
      <c r="S62" t="s">
        <v>334</v>
      </c>
      <c r="T62">
        <v>1920</v>
      </c>
    </row>
    <row r="63" spans="15:20" x14ac:dyDescent="0.25">
      <c r="O63" s="1">
        <v>42311</v>
      </c>
      <c r="P63">
        <v>10009</v>
      </c>
      <c r="Q63" t="s">
        <v>505</v>
      </c>
      <c r="R63" t="s">
        <v>506</v>
      </c>
      <c r="S63" t="s">
        <v>334</v>
      </c>
      <c r="T63">
        <v>-200</v>
      </c>
    </row>
    <row r="64" spans="15:20" x14ac:dyDescent="0.25">
      <c r="O64" s="1">
        <v>42312</v>
      </c>
      <c r="P64">
        <v>10009</v>
      </c>
      <c r="Q64" t="s">
        <v>507</v>
      </c>
      <c r="R64" t="s">
        <v>508</v>
      </c>
      <c r="S64" t="s">
        <v>334</v>
      </c>
      <c r="T64">
        <v>-5</v>
      </c>
    </row>
    <row r="65" spans="15:20" x14ac:dyDescent="0.25">
      <c r="O65" s="1">
        <v>42314</v>
      </c>
      <c r="P65">
        <v>10009</v>
      </c>
      <c r="Q65" t="s">
        <v>509</v>
      </c>
      <c r="R65" t="s">
        <v>510</v>
      </c>
      <c r="S65" t="s">
        <v>334</v>
      </c>
      <c r="T65">
        <v>-15</v>
      </c>
    </row>
    <row r="66" spans="15:20" x14ac:dyDescent="0.25">
      <c r="O66" s="1">
        <v>42314</v>
      </c>
      <c r="P66">
        <v>10009</v>
      </c>
      <c r="Q66" t="s">
        <v>511</v>
      </c>
      <c r="R66" t="s">
        <v>512</v>
      </c>
      <c r="S66" t="s">
        <v>334</v>
      </c>
      <c r="T66">
        <v>-200</v>
      </c>
    </row>
    <row r="67" spans="15:20" x14ac:dyDescent="0.25">
      <c r="O67" s="1">
        <v>42318</v>
      </c>
      <c r="P67">
        <v>10009</v>
      </c>
      <c r="Q67" t="s">
        <v>513</v>
      </c>
      <c r="R67" t="s">
        <v>514</v>
      </c>
      <c r="S67" t="s">
        <v>334</v>
      </c>
      <c r="T67">
        <v>-200</v>
      </c>
    </row>
    <row r="68" spans="15:20" x14ac:dyDescent="0.25">
      <c r="O68" s="1">
        <v>42331</v>
      </c>
      <c r="P68">
        <v>10009</v>
      </c>
      <c r="Q68" t="s">
        <v>515</v>
      </c>
      <c r="R68" t="s">
        <v>516</v>
      </c>
      <c r="S68" t="s">
        <v>334</v>
      </c>
      <c r="T68">
        <v>-10</v>
      </c>
    </row>
    <row r="69" spans="15:20" x14ac:dyDescent="0.25">
      <c r="O69" s="1">
        <v>42333</v>
      </c>
      <c r="P69">
        <v>10009</v>
      </c>
      <c r="Q69" t="s">
        <v>517</v>
      </c>
      <c r="R69" t="s">
        <v>518</v>
      </c>
      <c r="S69" t="s">
        <v>334</v>
      </c>
      <c r="T69">
        <v>-100</v>
      </c>
    </row>
    <row r="70" spans="15:20" x14ac:dyDescent="0.25">
      <c r="O70" s="1">
        <v>42334</v>
      </c>
      <c r="P70">
        <v>10009</v>
      </c>
      <c r="Q70" t="s">
        <v>519</v>
      </c>
      <c r="R70" t="s">
        <v>520</v>
      </c>
      <c r="S70" t="s">
        <v>334</v>
      </c>
      <c r="T70">
        <v>-12</v>
      </c>
    </row>
    <row r="71" spans="15:20" x14ac:dyDescent="0.25">
      <c r="O71" s="1">
        <v>42342</v>
      </c>
      <c r="P71">
        <v>10009</v>
      </c>
      <c r="Q71" t="s">
        <v>521</v>
      </c>
      <c r="R71" t="s">
        <v>522</v>
      </c>
      <c r="S71" t="s">
        <v>334</v>
      </c>
      <c r="T71">
        <v>-12</v>
      </c>
    </row>
    <row r="72" spans="15:20" x14ac:dyDescent="0.25">
      <c r="O72" s="1">
        <v>42346</v>
      </c>
      <c r="P72">
        <v>10009</v>
      </c>
      <c r="Q72" t="s">
        <v>368</v>
      </c>
      <c r="R72" t="s">
        <v>369</v>
      </c>
      <c r="S72" t="s">
        <v>334</v>
      </c>
      <c r="T72">
        <v>2400</v>
      </c>
    </row>
    <row r="73" spans="15:20" x14ac:dyDescent="0.25">
      <c r="O73" s="1">
        <v>42347</v>
      </c>
      <c r="P73">
        <v>10009</v>
      </c>
      <c r="Q73" t="s">
        <v>523</v>
      </c>
      <c r="R73" t="s">
        <v>524</v>
      </c>
      <c r="S73" t="s">
        <v>334</v>
      </c>
      <c r="T73">
        <v>-200</v>
      </c>
    </row>
    <row r="74" spans="15:20" x14ac:dyDescent="0.25">
      <c r="O74" s="1">
        <v>42349</v>
      </c>
      <c r="P74">
        <v>10009</v>
      </c>
      <c r="Q74" t="s">
        <v>525</v>
      </c>
      <c r="R74" t="s">
        <v>526</v>
      </c>
      <c r="S74" t="s">
        <v>334</v>
      </c>
      <c r="T74">
        <v>-12</v>
      </c>
    </row>
    <row r="75" spans="15:20" x14ac:dyDescent="0.25">
      <c r="O75" s="1">
        <v>42353</v>
      </c>
      <c r="P75">
        <v>10009</v>
      </c>
      <c r="Q75" t="s">
        <v>527</v>
      </c>
      <c r="R75" t="s">
        <v>528</v>
      </c>
      <c r="S75" t="s">
        <v>334</v>
      </c>
      <c r="T75">
        <v>-200</v>
      </c>
    </row>
    <row r="76" spans="15:20" x14ac:dyDescent="0.25">
      <c r="O76" s="1">
        <v>42353</v>
      </c>
      <c r="P76">
        <v>10009</v>
      </c>
      <c r="Q76" t="s">
        <v>529</v>
      </c>
      <c r="R76" t="s">
        <v>530</v>
      </c>
      <c r="S76" t="s">
        <v>334</v>
      </c>
      <c r="T76">
        <v>-28</v>
      </c>
    </row>
    <row r="77" spans="15:20" x14ac:dyDescent="0.25">
      <c r="O77" s="1">
        <v>42353</v>
      </c>
      <c r="P77">
        <v>10009</v>
      </c>
      <c r="Q77" t="s">
        <v>531</v>
      </c>
      <c r="R77" t="s">
        <v>532</v>
      </c>
      <c r="S77" t="s">
        <v>334</v>
      </c>
      <c r="T77">
        <v>-22</v>
      </c>
    </row>
    <row r="78" spans="15:20" x14ac:dyDescent="0.25">
      <c r="O78" s="1">
        <v>42355</v>
      </c>
      <c r="P78">
        <v>10009</v>
      </c>
      <c r="Q78" t="s">
        <v>533</v>
      </c>
      <c r="R78" t="s">
        <v>534</v>
      </c>
      <c r="S78" t="s">
        <v>334</v>
      </c>
      <c r="T78">
        <v>-200</v>
      </c>
    </row>
    <row r="79" spans="15:20" x14ac:dyDescent="0.25">
      <c r="O79" s="1">
        <v>42355</v>
      </c>
      <c r="P79">
        <v>10009</v>
      </c>
      <c r="Q79" t="s">
        <v>535</v>
      </c>
      <c r="R79" t="s">
        <v>536</v>
      </c>
      <c r="S79" t="s">
        <v>334</v>
      </c>
      <c r="T79">
        <v>-400</v>
      </c>
    </row>
    <row r="80" spans="15:20" x14ac:dyDescent="0.25">
      <c r="O80" s="1">
        <v>42374</v>
      </c>
      <c r="P80">
        <v>10009</v>
      </c>
      <c r="Q80" t="s">
        <v>537</v>
      </c>
      <c r="R80" t="s">
        <v>538</v>
      </c>
      <c r="S80" t="s">
        <v>334</v>
      </c>
      <c r="T80">
        <v>-400</v>
      </c>
    </row>
    <row r="81" spans="15:20" x14ac:dyDescent="0.25">
      <c r="O81" s="1">
        <v>42376</v>
      </c>
      <c r="P81">
        <v>10009</v>
      </c>
      <c r="Q81" t="s">
        <v>539</v>
      </c>
      <c r="R81" t="s">
        <v>540</v>
      </c>
      <c r="S81" t="s">
        <v>334</v>
      </c>
      <c r="T81">
        <v>-400</v>
      </c>
    </row>
    <row r="82" spans="15:20" x14ac:dyDescent="0.25">
      <c r="O82" s="1">
        <v>42380</v>
      </c>
      <c r="P82">
        <v>10009</v>
      </c>
      <c r="Q82" t="s">
        <v>541</v>
      </c>
      <c r="R82" t="s">
        <v>542</v>
      </c>
      <c r="S82" t="s">
        <v>334</v>
      </c>
      <c r="T82">
        <v>-200</v>
      </c>
    </row>
    <row r="83" spans="15:20" x14ac:dyDescent="0.25">
      <c r="O83" s="1">
        <v>42397</v>
      </c>
      <c r="P83">
        <v>10009</v>
      </c>
      <c r="Q83" t="s">
        <v>543</v>
      </c>
      <c r="R83" t="s">
        <v>544</v>
      </c>
      <c r="S83" t="s">
        <v>334</v>
      </c>
      <c r="T83">
        <v>-100</v>
      </c>
    </row>
    <row r="84" spans="15:20" x14ac:dyDescent="0.25">
      <c r="O84" s="1">
        <v>42397</v>
      </c>
      <c r="P84">
        <v>10009</v>
      </c>
      <c r="Q84" t="s">
        <v>545</v>
      </c>
      <c r="R84" t="s">
        <v>546</v>
      </c>
      <c r="S84" t="s">
        <v>334</v>
      </c>
      <c r="T84">
        <v>-200</v>
      </c>
    </row>
    <row r="85" spans="15:20" x14ac:dyDescent="0.25">
      <c r="O85" s="1">
        <v>42403</v>
      </c>
      <c r="P85">
        <v>10009</v>
      </c>
      <c r="Q85" t="s">
        <v>547</v>
      </c>
      <c r="R85" t="s">
        <v>548</v>
      </c>
      <c r="S85" t="s">
        <v>334</v>
      </c>
      <c r="T85">
        <v>-200</v>
      </c>
    </row>
    <row r="86" spans="15:20" x14ac:dyDescent="0.25">
      <c r="O86" s="1">
        <v>42405</v>
      </c>
      <c r="P86">
        <v>10009</v>
      </c>
      <c r="Q86" t="s">
        <v>549</v>
      </c>
      <c r="R86" t="s">
        <v>550</v>
      </c>
      <c r="S86" t="s">
        <v>334</v>
      </c>
      <c r="T86">
        <v>-200</v>
      </c>
    </row>
    <row r="87" spans="15:20" x14ac:dyDescent="0.25">
      <c r="O87" s="1">
        <v>42408</v>
      </c>
      <c r="P87">
        <v>10009</v>
      </c>
      <c r="Q87" t="s">
        <v>551</v>
      </c>
      <c r="R87" t="s">
        <v>552</v>
      </c>
      <c r="S87" t="s">
        <v>334</v>
      </c>
      <c r="T87">
        <v>-200</v>
      </c>
    </row>
    <row r="88" spans="15:20" x14ac:dyDescent="0.25">
      <c r="O88" s="1">
        <v>42412</v>
      </c>
      <c r="P88">
        <v>10009</v>
      </c>
      <c r="Q88" t="s">
        <v>553</v>
      </c>
      <c r="R88" t="s">
        <v>554</v>
      </c>
      <c r="S88" t="s">
        <v>334</v>
      </c>
      <c r="T88">
        <v>-200</v>
      </c>
    </row>
    <row r="89" spans="15:20" x14ac:dyDescent="0.25">
      <c r="O89" s="1">
        <v>42429</v>
      </c>
      <c r="P89">
        <v>10009</v>
      </c>
      <c r="Q89" t="s">
        <v>384</v>
      </c>
      <c r="R89" t="s">
        <v>385</v>
      </c>
      <c r="S89" t="s">
        <v>334</v>
      </c>
      <c r="T89">
        <v>32</v>
      </c>
    </row>
    <row r="90" spans="15:20" x14ac:dyDescent="0.25">
      <c r="O90" s="1">
        <v>42429</v>
      </c>
      <c r="P90">
        <v>10009</v>
      </c>
      <c r="Q90" t="s">
        <v>407</v>
      </c>
      <c r="R90" t="s">
        <v>408</v>
      </c>
      <c r="S90" t="s">
        <v>334</v>
      </c>
      <c r="T90">
        <v>-100</v>
      </c>
    </row>
    <row r="91" spans="15:20" x14ac:dyDescent="0.25">
      <c r="O91" s="1">
        <v>42429</v>
      </c>
      <c r="P91">
        <v>10009</v>
      </c>
      <c r="Q91" t="s">
        <v>555</v>
      </c>
      <c r="R91" t="s">
        <v>556</v>
      </c>
      <c r="S91" t="s">
        <v>334</v>
      </c>
      <c r="T91">
        <v>-12</v>
      </c>
    </row>
    <row r="92" spans="15:20" x14ac:dyDescent="0.25">
      <c r="O92" s="1">
        <v>42433</v>
      </c>
      <c r="P92">
        <v>10009</v>
      </c>
      <c r="Q92" t="s">
        <v>557</v>
      </c>
      <c r="R92" t="s">
        <v>558</v>
      </c>
      <c r="S92" t="s">
        <v>334</v>
      </c>
      <c r="T92">
        <v>-200</v>
      </c>
    </row>
    <row r="93" spans="15:20" x14ac:dyDescent="0.25">
      <c r="O93" s="1">
        <v>42447</v>
      </c>
      <c r="P93">
        <v>10009</v>
      </c>
      <c r="Q93" t="s">
        <v>559</v>
      </c>
      <c r="R93" t="s">
        <v>560</v>
      </c>
      <c r="S93" t="s">
        <v>334</v>
      </c>
      <c r="T93">
        <v>-63</v>
      </c>
    </row>
    <row r="94" spans="15:20" x14ac:dyDescent="0.25">
      <c r="O94" s="1">
        <v>42448</v>
      </c>
      <c r="P94">
        <v>10009</v>
      </c>
      <c r="Q94" t="s">
        <v>370</v>
      </c>
      <c r="R94" t="s">
        <v>371</v>
      </c>
      <c r="S94" t="s">
        <v>334</v>
      </c>
      <c r="T94">
        <v>2363</v>
      </c>
    </row>
    <row r="95" spans="15:20" x14ac:dyDescent="0.25">
      <c r="O95" s="1">
        <v>42457</v>
      </c>
      <c r="P95">
        <v>10009</v>
      </c>
      <c r="Q95" t="s">
        <v>561</v>
      </c>
      <c r="R95" t="s">
        <v>562</v>
      </c>
      <c r="S95" t="s">
        <v>334</v>
      </c>
      <c r="T95">
        <v>-200</v>
      </c>
    </row>
    <row r="96" spans="15:20" x14ac:dyDescent="0.25">
      <c r="O96" s="1">
        <v>42458</v>
      </c>
      <c r="P96">
        <v>10009</v>
      </c>
      <c r="Q96" t="s">
        <v>563</v>
      </c>
      <c r="R96" t="s">
        <v>564</v>
      </c>
      <c r="S96" t="s">
        <v>334</v>
      </c>
      <c r="T96">
        <v>-200</v>
      </c>
    </row>
    <row r="97" spans="15:20" x14ac:dyDescent="0.25">
      <c r="O97" s="1">
        <v>42458</v>
      </c>
      <c r="P97">
        <v>10009</v>
      </c>
      <c r="Q97" t="s">
        <v>565</v>
      </c>
      <c r="R97" t="s">
        <v>566</v>
      </c>
      <c r="S97" t="s">
        <v>334</v>
      </c>
      <c r="T97">
        <v>-200</v>
      </c>
    </row>
    <row r="98" spans="15:20" x14ac:dyDescent="0.25">
      <c r="O98" s="1">
        <v>42459</v>
      </c>
      <c r="P98">
        <v>10009</v>
      </c>
      <c r="Q98" t="s">
        <v>567</v>
      </c>
      <c r="R98" t="s">
        <v>568</v>
      </c>
      <c r="S98" t="s">
        <v>334</v>
      </c>
      <c r="T98">
        <v>-400</v>
      </c>
    </row>
    <row r="99" spans="15:20" x14ac:dyDescent="0.25">
      <c r="O99" s="1">
        <v>42466</v>
      </c>
      <c r="P99">
        <v>10009</v>
      </c>
      <c r="Q99" t="s">
        <v>569</v>
      </c>
      <c r="R99" t="s">
        <v>570</v>
      </c>
      <c r="S99" t="s">
        <v>334</v>
      </c>
      <c r="T99">
        <v>-15</v>
      </c>
    </row>
    <row r="100" spans="15:20" x14ac:dyDescent="0.25">
      <c r="O100" s="1">
        <v>42467</v>
      </c>
      <c r="P100">
        <v>10009</v>
      </c>
      <c r="Q100" t="s">
        <v>571</v>
      </c>
      <c r="R100" t="s">
        <v>572</v>
      </c>
      <c r="S100" t="s">
        <v>334</v>
      </c>
      <c r="T100">
        <v>-400</v>
      </c>
    </row>
    <row r="101" spans="15:20" x14ac:dyDescent="0.25">
      <c r="O101" s="1">
        <v>42481</v>
      </c>
      <c r="P101">
        <v>10009</v>
      </c>
      <c r="Q101" t="s">
        <v>573</v>
      </c>
      <c r="R101" t="s">
        <v>574</v>
      </c>
      <c r="S101" t="s">
        <v>334</v>
      </c>
      <c r="T101">
        <v>-200</v>
      </c>
    </row>
    <row r="102" spans="15:20" x14ac:dyDescent="0.25">
      <c r="O102" s="1">
        <v>42484</v>
      </c>
      <c r="P102">
        <v>10009</v>
      </c>
      <c r="Q102" t="s">
        <v>374</v>
      </c>
      <c r="R102" t="s">
        <v>375</v>
      </c>
      <c r="S102" t="s">
        <v>334</v>
      </c>
      <c r="T102">
        <v>1200</v>
      </c>
    </row>
    <row r="103" spans="15:20" x14ac:dyDescent="0.25">
      <c r="O103" s="1">
        <v>42486</v>
      </c>
      <c r="P103">
        <v>10009</v>
      </c>
      <c r="Q103" t="s">
        <v>575</v>
      </c>
      <c r="R103" t="s">
        <v>576</v>
      </c>
      <c r="S103" t="s">
        <v>334</v>
      </c>
      <c r="T103">
        <v>-200</v>
      </c>
    </row>
    <row r="104" spans="15:20" x14ac:dyDescent="0.25">
      <c r="O104" s="1">
        <v>42494</v>
      </c>
      <c r="P104">
        <v>10009</v>
      </c>
      <c r="Q104" t="s">
        <v>577</v>
      </c>
      <c r="R104" t="s">
        <v>578</v>
      </c>
      <c r="S104" t="s">
        <v>334</v>
      </c>
      <c r="T104">
        <v>-200</v>
      </c>
    </row>
    <row r="105" spans="15:20" x14ac:dyDescent="0.25">
      <c r="O105" s="1">
        <v>42501</v>
      </c>
      <c r="P105">
        <v>10009</v>
      </c>
      <c r="Q105" t="s">
        <v>587</v>
      </c>
      <c r="R105" t="s">
        <v>588</v>
      </c>
      <c r="S105" t="s">
        <v>334</v>
      </c>
      <c r="T105">
        <v>-400</v>
      </c>
    </row>
    <row r="106" spans="15:20" x14ac:dyDescent="0.25">
      <c r="O106" s="1">
        <v>42502</v>
      </c>
      <c r="P106">
        <v>10009</v>
      </c>
      <c r="Q106" t="s">
        <v>579</v>
      </c>
      <c r="R106" t="s">
        <v>580</v>
      </c>
      <c r="S106" t="s">
        <v>334</v>
      </c>
      <c r="T106">
        <v>-200</v>
      </c>
    </row>
    <row r="107" spans="15:20" x14ac:dyDescent="0.25">
      <c r="O107" s="1">
        <v>42502</v>
      </c>
      <c r="P107">
        <v>10009</v>
      </c>
      <c r="Q107" t="s">
        <v>581</v>
      </c>
      <c r="R107" t="s">
        <v>582</v>
      </c>
      <c r="S107" t="s">
        <v>334</v>
      </c>
      <c r="T107">
        <v>-20</v>
      </c>
    </row>
    <row r="108" spans="15:20" x14ac:dyDescent="0.25">
      <c r="O108" s="1">
        <v>42506</v>
      </c>
      <c r="P108">
        <v>10009</v>
      </c>
      <c r="Q108" t="s">
        <v>583</v>
      </c>
      <c r="R108" t="s">
        <v>584</v>
      </c>
      <c r="S108" t="s">
        <v>334</v>
      </c>
      <c r="T108">
        <v>-200</v>
      </c>
    </row>
    <row r="109" spans="15:20" x14ac:dyDescent="0.25">
      <c r="O109" s="1">
        <v>42508</v>
      </c>
      <c r="P109">
        <v>10009</v>
      </c>
      <c r="Q109" t="s">
        <v>589</v>
      </c>
      <c r="R109" t="s">
        <v>590</v>
      </c>
      <c r="S109" t="s">
        <v>334</v>
      </c>
      <c r="T109">
        <v>-5.8</v>
      </c>
    </row>
    <row r="110" spans="15:20" x14ac:dyDescent="0.25">
      <c r="O110" s="1">
        <v>42513</v>
      </c>
      <c r="P110">
        <v>10009</v>
      </c>
      <c r="Q110" t="s">
        <v>372</v>
      </c>
      <c r="R110" t="s">
        <v>373</v>
      </c>
      <c r="S110" t="s">
        <v>334</v>
      </c>
      <c r="T110">
        <v>2040</v>
      </c>
    </row>
    <row r="111" spans="15:20" x14ac:dyDescent="0.25">
      <c r="O111" s="1">
        <v>42513</v>
      </c>
      <c r="P111">
        <v>10009</v>
      </c>
      <c r="Q111" t="s">
        <v>585</v>
      </c>
      <c r="R111" t="s">
        <v>586</v>
      </c>
      <c r="S111" t="s">
        <v>334</v>
      </c>
      <c r="T111">
        <v>-4</v>
      </c>
    </row>
    <row r="112" spans="15:20" x14ac:dyDescent="0.25">
      <c r="O112" s="1">
        <v>42517</v>
      </c>
      <c r="P112">
        <v>10009</v>
      </c>
      <c r="Q112" t="s">
        <v>591</v>
      </c>
      <c r="R112" t="s">
        <v>592</v>
      </c>
      <c r="S112" t="s">
        <v>334</v>
      </c>
      <c r="T112">
        <v>-200</v>
      </c>
    </row>
    <row r="113" spans="15:20" x14ac:dyDescent="0.25">
      <c r="O113" s="1">
        <v>42531</v>
      </c>
      <c r="P113">
        <v>10009</v>
      </c>
      <c r="Q113" t="s">
        <v>595</v>
      </c>
      <c r="R113" t="s">
        <v>596</v>
      </c>
      <c r="S113" t="s">
        <v>334</v>
      </c>
      <c r="T113">
        <v>-200</v>
      </c>
    </row>
    <row r="114" spans="15:20" x14ac:dyDescent="0.25">
      <c r="O114" s="1">
        <v>42536</v>
      </c>
      <c r="P114">
        <v>10009</v>
      </c>
      <c r="Q114" t="s">
        <v>376</v>
      </c>
      <c r="R114" t="s">
        <v>377</v>
      </c>
      <c r="S114" t="s">
        <v>334</v>
      </c>
      <c r="T114">
        <v>200</v>
      </c>
    </row>
    <row r="115" spans="15:20" x14ac:dyDescent="0.25">
      <c r="O115" s="1">
        <v>42536</v>
      </c>
      <c r="P115">
        <v>10009</v>
      </c>
      <c r="Q115" t="s">
        <v>593</v>
      </c>
      <c r="R115" t="s">
        <v>594</v>
      </c>
      <c r="S115" t="s">
        <v>334</v>
      </c>
      <c r="T115">
        <v>-200</v>
      </c>
    </row>
    <row r="116" spans="15:20" x14ac:dyDescent="0.25">
      <c r="O116" s="1">
        <v>42557</v>
      </c>
      <c r="P116">
        <v>10009</v>
      </c>
      <c r="Q116" t="s">
        <v>597</v>
      </c>
      <c r="R116" t="s">
        <v>598</v>
      </c>
      <c r="S116" t="s">
        <v>334</v>
      </c>
      <c r="T116">
        <v>-200</v>
      </c>
    </row>
    <row r="117" spans="15:20" x14ac:dyDescent="0.25">
      <c r="O117" s="1">
        <v>42559</v>
      </c>
      <c r="P117">
        <v>10009</v>
      </c>
      <c r="Q117" t="s">
        <v>599</v>
      </c>
      <c r="R117" t="s">
        <v>600</v>
      </c>
      <c r="S117" t="s">
        <v>334</v>
      </c>
      <c r="T117">
        <v>-200</v>
      </c>
    </row>
    <row r="118" spans="15:20" x14ac:dyDescent="0.25">
      <c r="O118" s="1">
        <v>42577</v>
      </c>
      <c r="P118">
        <v>10009</v>
      </c>
      <c r="Q118" t="s">
        <v>601</v>
      </c>
      <c r="R118" t="s">
        <v>602</v>
      </c>
      <c r="S118" t="s">
        <v>334</v>
      </c>
      <c r="T118">
        <v>-200</v>
      </c>
    </row>
    <row r="119" spans="15:20" x14ac:dyDescent="0.25">
      <c r="O119" s="1">
        <v>42592</v>
      </c>
      <c r="P119">
        <v>10009</v>
      </c>
      <c r="Q119" t="s">
        <v>603</v>
      </c>
      <c r="R119" t="s">
        <v>604</v>
      </c>
      <c r="S119" t="s">
        <v>334</v>
      </c>
      <c r="T119">
        <v>-100</v>
      </c>
    </row>
    <row r="120" spans="15:20" x14ac:dyDescent="0.25">
      <c r="O120" s="1">
        <v>42634</v>
      </c>
      <c r="P120">
        <v>10009</v>
      </c>
      <c r="Q120" t="s">
        <v>378</v>
      </c>
      <c r="R120" t="s">
        <v>379</v>
      </c>
      <c r="S120" t="s">
        <v>334</v>
      </c>
      <c r="T120">
        <v>200</v>
      </c>
    </row>
    <row r="121" spans="15:20" x14ac:dyDescent="0.25">
      <c r="O121" s="1">
        <v>42634</v>
      </c>
      <c r="P121">
        <v>10009</v>
      </c>
      <c r="Q121" t="s">
        <v>605</v>
      </c>
      <c r="R121" t="s">
        <v>606</v>
      </c>
      <c r="S121" t="s">
        <v>334</v>
      </c>
      <c r="T121">
        <v>-200</v>
      </c>
    </row>
    <row r="122" spans="15:20" x14ac:dyDescent="0.25">
      <c r="O122" s="1">
        <v>42643</v>
      </c>
      <c r="P122">
        <v>10009</v>
      </c>
      <c r="Q122" t="s">
        <v>380</v>
      </c>
      <c r="R122" t="s">
        <v>381</v>
      </c>
      <c r="S122" t="s">
        <v>334</v>
      </c>
      <c r="T122">
        <v>200</v>
      </c>
    </row>
    <row r="123" spans="15:20" x14ac:dyDescent="0.25">
      <c r="O123" s="1">
        <v>42643</v>
      </c>
      <c r="P123">
        <v>10009</v>
      </c>
      <c r="Q123" t="s">
        <v>607</v>
      </c>
      <c r="R123" t="s">
        <v>608</v>
      </c>
      <c r="S123" t="s">
        <v>334</v>
      </c>
      <c r="T123">
        <v>-200</v>
      </c>
    </row>
    <row r="124" spans="15:20" x14ac:dyDescent="0.25">
      <c r="O124" s="1">
        <v>42647</v>
      </c>
      <c r="P124">
        <v>10009</v>
      </c>
      <c r="Q124" t="s">
        <v>382</v>
      </c>
      <c r="R124" t="s">
        <v>383</v>
      </c>
      <c r="S124" t="s">
        <v>334</v>
      </c>
      <c r="T124">
        <v>200</v>
      </c>
    </row>
    <row r="125" spans="15:20" x14ac:dyDescent="0.25">
      <c r="O125" s="1">
        <v>42647</v>
      </c>
      <c r="P125">
        <v>10009</v>
      </c>
      <c r="Q125" t="s">
        <v>609</v>
      </c>
      <c r="R125" t="s">
        <v>610</v>
      </c>
      <c r="S125" t="s">
        <v>334</v>
      </c>
      <c r="T125">
        <v>-200</v>
      </c>
    </row>
    <row r="126" spans="15:20" x14ac:dyDescent="0.25">
      <c r="O126" s="1">
        <v>42671</v>
      </c>
      <c r="P126">
        <v>10009</v>
      </c>
      <c r="Q126" t="s">
        <v>386</v>
      </c>
      <c r="R126" t="s">
        <v>387</v>
      </c>
      <c r="S126" t="s">
        <v>334</v>
      </c>
      <c r="T126">
        <v>200</v>
      </c>
    </row>
    <row r="127" spans="15:20" x14ac:dyDescent="0.25">
      <c r="O127" s="1">
        <v>42671</v>
      </c>
      <c r="P127">
        <v>10009</v>
      </c>
      <c r="Q127" t="s">
        <v>611</v>
      </c>
      <c r="R127" t="s">
        <v>612</v>
      </c>
      <c r="S127" t="s">
        <v>334</v>
      </c>
      <c r="T127">
        <v>-200</v>
      </c>
    </row>
    <row r="128" spans="15:20" x14ac:dyDescent="0.25">
      <c r="O128" s="1">
        <v>42683</v>
      </c>
      <c r="P128">
        <v>10009</v>
      </c>
      <c r="Q128" t="s">
        <v>394</v>
      </c>
      <c r="R128" t="s">
        <v>395</v>
      </c>
      <c r="S128" t="s">
        <v>334</v>
      </c>
      <c r="T128">
        <v>1750</v>
      </c>
    </row>
    <row r="129" spans="15:20" x14ac:dyDescent="0.25">
      <c r="O129" s="1">
        <v>42685</v>
      </c>
      <c r="P129">
        <v>10009</v>
      </c>
      <c r="Q129" t="s">
        <v>388</v>
      </c>
      <c r="R129" t="s">
        <v>389</v>
      </c>
      <c r="S129" t="s">
        <v>334</v>
      </c>
      <c r="T129">
        <v>200</v>
      </c>
    </row>
    <row r="130" spans="15:20" x14ac:dyDescent="0.25">
      <c r="O130" s="1">
        <v>42685</v>
      </c>
      <c r="P130">
        <v>10009</v>
      </c>
      <c r="Q130" t="s">
        <v>613</v>
      </c>
      <c r="R130" t="s">
        <v>614</v>
      </c>
      <c r="S130" t="s">
        <v>334</v>
      </c>
      <c r="T130">
        <v>-200</v>
      </c>
    </row>
    <row r="131" spans="15:20" x14ac:dyDescent="0.25">
      <c r="O131" s="1">
        <v>42689</v>
      </c>
      <c r="P131">
        <v>10009</v>
      </c>
      <c r="Q131" t="s">
        <v>390</v>
      </c>
      <c r="R131" t="s">
        <v>391</v>
      </c>
      <c r="S131" t="s">
        <v>334</v>
      </c>
      <c r="T131">
        <v>200</v>
      </c>
    </row>
    <row r="132" spans="15:20" x14ac:dyDescent="0.25">
      <c r="O132" s="1">
        <v>42689</v>
      </c>
      <c r="P132">
        <v>10009</v>
      </c>
      <c r="Q132" t="s">
        <v>615</v>
      </c>
      <c r="R132" t="s">
        <v>616</v>
      </c>
      <c r="S132" t="s">
        <v>334</v>
      </c>
      <c r="T132">
        <v>-200</v>
      </c>
    </row>
    <row r="133" spans="15:20" x14ac:dyDescent="0.25">
      <c r="O133" s="1">
        <v>42689</v>
      </c>
      <c r="P133">
        <v>10009</v>
      </c>
      <c r="Q133" t="s">
        <v>617</v>
      </c>
      <c r="R133" t="s">
        <v>618</v>
      </c>
      <c r="S133" t="s">
        <v>334</v>
      </c>
      <c r="T133">
        <v>-10</v>
      </c>
    </row>
    <row r="134" spans="15:20" x14ac:dyDescent="0.25">
      <c r="O134" s="1">
        <v>42689</v>
      </c>
      <c r="P134">
        <v>10009</v>
      </c>
      <c r="Q134" t="s">
        <v>619</v>
      </c>
      <c r="R134" t="s">
        <v>620</v>
      </c>
      <c r="S134" t="s">
        <v>334</v>
      </c>
      <c r="T134">
        <v>-200</v>
      </c>
    </row>
    <row r="135" spans="15:20" x14ac:dyDescent="0.25">
      <c r="O135" s="1">
        <v>42692</v>
      </c>
      <c r="P135">
        <v>10009</v>
      </c>
      <c r="Q135" t="s">
        <v>392</v>
      </c>
      <c r="R135" t="s">
        <v>393</v>
      </c>
      <c r="S135" t="s">
        <v>334</v>
      </c>
      <c r="T135">
        <v>200</v>
      </c>
    </row>
    <row r="136" spans="15:20" x14ac:dyDescent="0.25">
      <c r="O136" s="1">
        <v>42692</v>
      </c>
      <c r="P136">
        <v>10009</v>
      </c>
      <c r="Q136" t="s">
        <v>623</v>
      </c>
      <c r="R136" t="s">
        <v>624</v>
      </c>
      <c r="S136" t="s">
        <v>334</v>
      </c>
      <c r="T136">
        <v>-200</v>
      </c>
    </row>
    <row r="137" spans="15:20" x14ac:dyDescent="0.25">
      <c r="O137" s="1">
        <v>42703</v>
      </c>
      <c r="P137">
        <v>10009</v>
      </c>
      <c r="Q137" t="s">
        <v>621</v>
      </c>
      <c r="R137" t="s">
        <v>622</v>
      </c>
      <c r="S137" t="s">
        <v>334</v>
      </c>
      <c r="T137">
        <v>-10</v>
      </c>
    </row>
    <row r="138" spans="15:20" x14ac:dyDescent="0.25">
      <c r="O138" s="1">
        <v>42705</v>
      </c>
      <c r="P138">
        <v>10009</v>
      </c>
      <c r="Q138" t="s">
        <v>396</v>
      </c>
      <c r="R138" t="s">
        <v>397</v>
      </c>
      <c r="S138" t="s">
        <v>334</v>
      </c>
      <c r="T138">
        <v>200</v>
      </c>
    </row>
    <row r="139" spans="15:20" x14ac:dyDescent="0.25">
      <c r="O139" s="1">
        <v>42705</v>
      </c>
      <c r="P139">
        <v>10009</v>
      </c>
      <c r="Q139" t="s">
        <v>627</v>
      </c>
      <c r="R139" t="s">
        <v>628</v>
      </c>
      <c r="S139" t="s">
        <v>334</v>
      </c>
      <c r="T139">
        <v>-200</v>
      </c>
    </row>
    <row r="140" spans="15:20" x14ac:dyDescent="0.25">
      <c r="O140" s="1">
        <v>42705</v>
      </c>
      <c r="P140">
        <v>10009</v>
      </c>
      <c r="Q140" t="s">
        <v>629</v>
      </c>
      <c r="R140" t="s">
        <v>630</v>
      </c>
      <c r="S140" t="s">
        <v>334</v>
      </c>
      <c r="T140">
        <v>-200</v>
      </c>
    </row>
    <row r="141" spans="15:20" x14ac:dyDescent="0.25">
      <c r="O141" s="1">
        <v>42713</v>
      </c>
      <c r="P141">
        <v>10009</v>
      </c>
      <c r="Q141" t="s">
        <v>398</v>
      </c>
      <c r="R141" t="s">
        <v>399</v>
      </c>
      <c r="S141" t="s">
        <v>334</v>
      </c>
      <c r="T141">
        <v>200</v>
      </c>
    </row>
    <row r="142" spans="15:20" x14ac:dyDescent="0.25">
      <c r="O142" s="1">
        <v>42713</v>
      </c>
      <c r="P142">
        <v>10009</v>
      </c>
      <c r="Q142" t="s">
        <v>625</v>
      </c>
      <c r="R142" t="s">
        <v>626</v>
      </c>
      <c r="S142" t="s">
        <v>334</v>
      </c>
      <c r="T142">
        <v>-200</v>
      </c>
    </row>
    <row r="143" spans="15:20" x14ac:dyDescent="0.25">
      <c r="O143" s="1">
        <v>42720</v>
      </c>
      <c r="P143">
        <v>10009</v>
      </c>
      <c r="Q143" t="s">
        <v>400</v>
      </c>
      <c r="R143" t="s">
        <v>401</v>
      </c>
      <c r="S143" t="s">
        <v>334</v>
      </c>
      <c r="T143">
        <v>200</v>
      </c>
    </row>
    <row r="144" spans="15:20" x14ac:dyDescent="0.25">
      <c r="O144" s="1">
        <v>42720</v>
      </c>
      <c r="P144">
        <v>10009</v>
      </c>
      <c r="Q144" t="s">
        <v>631</v>
      </c>
      <c r="R144" t="s">
        <v>632</v>
      </c>
      <c r="S144" t="s">
        <v>334</v>
      </c>
      <c r="T144">
        <v>-200</v>
      </c>
    </row>
    <row r="145" spans="15:20" x14ac:dyDescent="0.25">
      <c r="O145" s="1">
        <v>42726</v>
      </c>
      <c r="P145">
        <v>10009</v>
      </c>
      <c r="Q145" t="s">
        <v>402</v>
      </c>
      <c r="R145" t="s">
        <v>403</v>
      </c>
      <c r="S145" t="s">
        <v>334</v>
      </c>
      <c r="T145">
        <v>200</v>
      </c>
    </row>
    <row r="146" spans="15:20" x14ac:dyDescent="0.25">
      <c r="O146" s="1">
        <v>42726</v>
      </c>
      <c r="P146">
        <v>10009</v>
      </c>
      <c r="Q146" t="s">
        <v>633</v>
      </c>
      <c r="R146" t="s">
        <v>634</v>
      </c>
      <c r="S146" t="s">
        <v>334</v>
      </c>
      <c r="T146">
        <v>-200</v>
      </c>
    </row>
    <row r="147" spans="15:20" x14ac:dyDescent="0.25">
      <c r="O147" s="1">
        <v>42735</v>
      </c>
      <c r="P147">
        <v>10009</v>
      </c>
      <c r="Q147" t="s">
        <v>321</v>
      </c>
      <c r="R147" t="s">
        <v>406</v>
      </c>
      <c r="S147" t="s">
        <v>334</v>
      </c>
      <c r="T147">
        <v>-3029.2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34"/>
  <sheetViews>
    <sheetView topLeftCell="A73" workbookViewId="0">
      <selection activeCell="D73" sqref="D73"/>
    </sheetView>
  </sheetViews>
  <sheetFormatPr baseColWidth="10" defaultRowHeight="15" x14ac:dyDescent="0.25"/>
  <sheetData>
    <row r="1" spans="1:62" x14ac:dyDescent="0.25">
      <c r="A1" t="s">
        <v>314</v>
      </c>
      <c r="B1" t="s">
        <v>315</v>
      </c>
      <c r="C1" t="s">
        <v>737</v>
      </c>
      <c r="D1" t="s">
        <v>738</v>
      </c>
      <c r="E1" t="s">
        <v>739</v>
      </c>
      <c r="F1" t="s">
        <v>317</v>
      </c>
      <c r="G1" t="s">
        <v>318</v>
      </c>
      <c r="H1" t="s">
        <v>740</v>
      </c>
      <c r="I1" t="s">
        <v>741</v>
      </c>
      <c r="J1" t="s">
        <v>742</v>
      </c>
      <c r="K1" t="s">
        <v>743</v>
      </c>
      <c r="L1" t="s">
        <v>744</v>
      </c>
      <c r="M1" t="s">
        <v>745</v>
      </c>
      <c r="N1" t="s">
        <v>746</v>
      </c>
      <c r="O1" t="s">
        <v>747</v>
      </c>
      <c r="P1" t="s">
        <v>748</v>
      </c>
      <c r="Q1" t="s">
        <v>749</v>
      </c>
      <c r="R1" t="s">
        <v>750</v>
      </c>
      <c r="S1" t="s">
        <v>751</v>
      </c>
      <c r="T1" t="s">
        <v>752</v>
      </c>
      <c r="U1" t="s">
        <v>753</v>
      </c>
      <c r="V1" t="s">
        <v>754</v>
      </c>
      <c r="W1" t="s">
        <v>755</v>
      </c>
      <c r="X1" t="s">
        <v>756</v>
      </c>
      <c r="Y1" t="s">
        <v>757</v>
      </c>
      <c r="Z1" t="s">
        <v>758</v>
      </c>
      <c r="AA1" t="s">
        <v>759</v>
      </c>
      <c r="AB1" t="s">
        <v>760</v>
      </c>
      <c r="AC1" t="s">
        <v>761</v>
      </c>
      <c r="AD1" t="s">
        <v>762</v>
      </c>
      <c r="AE1" t="s">
        <v>763</v>
      </c>
      <c r="AF1" t="s">
        <v>764</v>
      </c>
      <c r="AG1" t="s">
        <v>765</v>
      </c>
      <c r="AH1" t="s">
        <v>766</v>
      </c>
      <c r="AI1" t="s">
        <v>767</v>
      </c>
      <c r="AJ1" t="s">
        <v>768</v>
      </c>
      <c r="AK1" t="s">
        <v>769</v>
      </c>
      <c r="AL1" t="s">
        <v>770</v>
      </c>
      <c r="AM1" t="s">
        <v>319</v>
      </c>
      <c r="AN1" t="s">
        <v>771</v>
      </c>
      <c r="AO1" t="s">
        <v>772</v>
      </c>
      <c r="AP1" t="s">
        <v>773</v>
      </c>
      <c r="AQ1" t="s">
        <v>774</v>
      </c>
      <c r="AR1" t="s">
        <v>775</v>
      </c>
      <c r="AS1" t="s">
        <v>776</v>
      </c>
      <c r="AT1" t="s">
        <v>777</v>
      </c>
      <c r="AU1" t="s">
        <v>778</v>
      </c>
      <c r="AV1" t="s">
        <v>645</v>
      </c>
      <c r="AW1" t="s">
        <v>5</v>
      </c>
      <c r="AX1" t="s">
        <v>646</v>
      </c>
      <c r="AY1" t="s">
        <v>647</v>
      </c>
      <c r="AZ1" t="s">
        <v>648</v>
      </c>
      <c r="BA1" t="s">
        <v>324</v>
      </c>
      <c r="BB1" t="s">
        <v>649</v>
      </c>
      <c r="BC1" t="s">
        <v>650</v>
      </c>
      <c r="BD1" t="s">
        <v>651</v>
      </c>
      <c r="BE1" t="s">
        <v>779</v>
      </c>
      <c r="BF1" t="s">
        <v>780</v>
      </c>
      <c r="BG1" t="s">
        <v>654</v>
      </c>
      <c r="BH1" t="s">
        <v>655</v>
      </c>
      <c r="BI1" t="s">
        <v>656</v>
      </c>
      <c r="BJ1" t="s">
        <v>657</v>
      </c>
    </row>
    <row r="2" spans="1:62" x14ac:dyDescent="0.25">
      <c r="A2" s="1">
        <v>42094</v>
      </c>
      <c r="B2">
        <v>1</v>
      </c>
      <c r="C2">
        <v>51</v>
      </c>
      <c r="D2" t="s">
        <v>332</v>
      </c>
      <c r="E2" t="s">
        <v>781</v>
      </c>
      <c r="F2" t="s">
        <v>322</v>
      </c>
      <c r="G2">
        <v>2</v>
      </c>
      <c r="H2">
        <v>1</v>
      </c>
      <c r="I2" t="s">
        <v>782</v>
      </c>
      <c r="J2" t="s">
        <v>783</v>
      </c>
      <c r="K2" t="s">
        <v>784</v>
      </c>
      <c r="L2" t="s">
        <v>785</v>
      </c>
      <c r="M2">
        <v>1</v>
      </c>
      <c r="N2" t="s">
        <v>786</v>
      </c>
      <c r="O2">
        <v>0</v>
      </c>
      <c r="P2" t="s">
        <v>786</v>
      </c>
      <c r="Q2" t="s">
        <v>787</v>
      </c>
      <c r="R2" t="s">
        <v>788</v>
      </c>
      <c r="S2" t="s">
        <v>789</v>
      </c>
      <c r="T2" t="s">
        <v>790</v>
      </c>
      <c r="U2" t="s">
        <v>791</v>
      </c>
      <c r="V2" t="s">
        <v>792</v>
      </c>
      <c r="W2" t="s">
        <v>793</v>
      </c>
      <c r="X2" t="s">
        <v>794</v>
      </c>
      <c r="Y2" t="s">
        <v>795</v>
      </c>
      <c r="Z2" t="s">
        <v>796</v>
      </c>
      <c r="AA2">
        <v>0.13</v>
      </c>
      <c r="AB2">
        <v>0.01</v>
      </c>
      <c r="AC2">
        <v>0.1</v>
      </c>
      <c r="AD2">
        <v>100</v>
      </c>
      <c r="AE2" t="s">
        <v>797</v>
      </c>
      <c r="AF2" t="s">
        <v>659</v>
      </c>
      <c r="AG2" t="s">
        <v>798</v>
      </c>
      <c r="AH2" t="s">
        <v>799</v>
      </c>
      <c r="AI2" t="s">
        <v>791</v>
      </c>
      <c r="AJ2">
        <v>432479.94</v>
      </c>
      <c r="AK2">
        <v>0</v>
      </c>
      <c r="AL2">
        <v>0</v>
      </c>
      <c r="AM2">
        <v>432479.94</v>
      </c>
      <c r="AN2" t="s">
        <v>800</v>
      </c>
      <c r="AO2" t="s">
        <v>801</v>
      </c>
      <c r="AP2">
        <v>0</v>
      </c>
      <c r="AQ2" t="s">
        <v>802</v>
      </c>
      <c r="AR2" t="s">
        <v>323</v>
      </c>
      <c r="AS2" t="s">
        <v>801</v>
      </c>
      <c r="AT2" t="s">
        <v>799</v>
      </c>
      <c r="AU2" t="s">
        <v>332</v>
      </c>
      <c r="AV2" t="s">
        <v>658</v>
      </c>
      <c r="AW2">
        <v>10009</v>
      </c>
      <c r="AX2">
        <v>422</v>
      </c>
      <c r="AY2">
        <v>4.4744999999999999</v>
      </c>
      <c r="AZ2" t="s">
        <v>323</v>
      </c>
      <c r="BA2">
        <v>129492</v>
      </c>
      <c r="BB2" t="s">
        <v>659</v>
      </c>
      <c r="BC2" t="s">
        <v>660</v>
      </c>
      <c r="BD2" t="s">
        <v>660</v>
      </c>
      <c r="BE2" t="s">
        <v>323</v>
      </c>
      <c r="BF2" t="s">
        <v>323</v>
      </c>
      <c r="BG2" t="s">
        <v>661</v>
      </c>
      <c r="BH2" t="s">
        <v>662</v>
      </c>
      <c r="BI2" t="s">
        <v>663</v>
      </c>
      <c r="BJ2" t="s">
        <v>664</v>
      </c>
    </row>
    <row r="3" spans="1:62" x14ac:dyDescent="0.25">
      <c r="A3" s="1">
        <v>42217</v>
      </c>
      <c r="B3">
        <v>1</v>
      </c>
      <c r="C3">
        <v>51</v>
      </c>
      <c r="D3" t="s">
        <v>335</v>
      </c>
      <c r="E3" t="s">
        <v>781</v>
      </c>
      <c r="F3" t="s">
        <v>803</v>
      </c>
      <c r="G3">
        <v>2</v>
      </c>
      <c r="H3">
        <v>1</v>
      </c>
      <c r="I3" t="s">
        <v>804</v>
      </c>
      <c r="J3" t="s">
        <v>783</v>
      </c>
      <c r="K3" t="s">
        <v>784</v>
      </c>
      <c r="L3" t="s">
        <v>785</v>
      </c>
      <c r="M3">
        <v>1</v>
      </c>
      <c r="N3" t="s">
        <v>786</v>
      </c>
      <c r="O3">
        <v>0</v>
      </c>
      <c r="P3" t="s">
        <v>786</v>
      </c>
      <c r="Q3" t="s">
        <v>787</v>
      </c>
      <c r="R3" t="s">
        <v>788</v>
      </c>
      <c r="S3" t="s">
        <v>789</v>
      </c>
      <c r="T3" t="s">
        <v>790</v>
      </c>
      <c r="U3" t="s">
        <v>791</v>
      </c>
      <c r="V3" t="s">
        <v>792</v>
      </c>
      <c r="W3" t="s">
        <v>793</v>
      </c>
      <c r="X3" t="s">
        <v>794</v>
      </c>
      <c r="Y3" t="s">
        <v>795</v>
      </c>
      <c r="Z3" t="s">
        <v>785</v>
      </c>
      <c r="AA3">
        <v>0.13</v>
      </c>
      <c r="AB3">
        <v>0.01</v>
      </c>
      <c r="AC3">
        <v>0.1</v>
      </c>
      <c r="AD3">
        <v>100</v>
      </c>
      <c r="AE3" t="s">
        <v>797</v>
      </c>
      <c r="AF3" t="s">
        <v>659</v>
      </c>
      <c r="AG3" t="s">
        <v>798</v>
      </c>
      <c r="AH3" t="s">
        <v>799</v>
      </c>
      <c r="AI3" t="s">
        <v>791</v>
      </c>
      <c r="AJ3">
        <v>167644.65</v>
      </c>
      <c r="AK3">
        <v>0</v>
      </c>
      <c r="AL3">
        <v>0</v>
      </c>
      <c r="AM3">
        <v>167644.65</v>
      </c>
      <c r="AN3" t="s">
        <v>800</v>
      </c>
      <c r="AO3" t="s">
        <v>801</v>
      </c>
      <c r="AP3">
        <v>0</v>
      </c>
      <c r="AQ3" t="s">
        <v>802</v>
      </c>
      <c r="AR3" t="s">
        <v>323</v>
      </c>
      <c r="AS3" t="s">
        <v>801</v>
      </c>
      <c r="AT3" t="s">
        <v>799</v>
      </c>
      <c r="AU3" t="s">
        <v>335</v>
      </c>
      <c r="AV3" t="s">
        <v>658</v>
      </c>
      <c r="AW3">
        <v>10009</v>
      </c>
      <c r="AX3">
        <v>1200</v>
      </c>
      <c r="AY3">
        <v>4.4744000000000002</v>
      </c>
      <c r="AZ3" t="s">
        <v>323</v>
      </c>
      <c r="BA3">
        <v>131115</v>
      </c>
      <c r="BB3" t="s">
        <v>659</v>
      </c>
      <c r="BC3" t="s">
        <v>660</v>
      </c>
      <c r="BD3" t="s">
        <v>660</v>
      </c>
      <c r="BE3" t="s">
        <v>323</v>
      </c>
      <c r="BF3" t="s">
        <v>323</v>
      </c>
      <c r="BG3" t="s">
        <v>661</v>
      </c>
      <c r="BH3" t="s">
        <v>662</v>
      </c>
      <c r="BI3" t="s">
        <v>663</v>
      </c>
      <c r="BJ3" t="s">
        <v>664</v>
      </c>
    </row>
    <row r="4" spans="1:62" x14ac:dyDescent="0.25">
      <c r="A4" s="1">
        <v>42308</v>
      </c>
      <c r="B4">
        <v>1</v>
      </c>
      <c r="C4">
        <v>55</v>
      </c>
      <c r="D4" t="s">
        <v>343</v>
      </c>
      <c r="E4" t="s">
        <v>805</v>
      </c>
      <c r="F4" t="s">
        <v>322</v>
      </c>
      <c r="G4">
        <v>1</v>
      </c>
      <c r="H4">
        <v>1</v>
      </c>
      <c r="I4" t="s">
        <v>806</v>
      </c>
      <c r="J4" t="s">
        <v>807</v>
      </c>
      <c r="K4" t="s">
        <v>808</v>
      </c>
      <c r="L4" t="s">
        <v>785</v>
      </c>
      <c r="M4">
        <v>1</v>
      </c>
      <c r="N4" t="s">
        <v>809</v>
      </c>
      <c r="O4">
        <v>0</v>
      </c>
      <c r="P4" t="s">
        <v>786</v>
      </c>
      <c r="Q4" t="s">
        <v>787</v>
      </c>
      <c r="R4" t="s">
        <v>788</v>
      </c>
      <c r="S4" t="s">
        <v>789</v>
      </c>
      <c r="T4" t="s">
        <v>790</v>
      </c>
      <c r="U4" t="s">
        <v>791</v>
      </c>
      <c r="V4" t="s">
        <v>792</v>
      </c>
      <c r="W4" t="s">
        <v>793</v>
      </c>
      <c r="X4" t="s">
        <v>794</v>
      </c>
      <c r="Y4" t="s">
        <v>795</v>
      </c>
      <c r="Z4" t="s">
        <v>785</v>
      </c>
      <c r="AA4">
        <v>0.13</v>
      </c>
      <c r="AB4">
        <v>0.01</v>
      </c>
      <c r="AC4">
        <v>0.1</v>
      </c>
      <c r="AD4">
        <v>100</v>
      </c>
      <c r="AE4" t="s">
        <v>797</v>
      </c>
      <c r="AF4" t="s">
        <v>659</v>
      </c>
      <c r="AG4" t="s">
        <v>798</v>
      </c>
      <c r="AH4" t="s">
        <v>799</v>
      </c>
      <c r="AI4" t="s">
        <v>791</v>
      </c>
      <c r="AJ4">
        <v>18373.52</v>
      </c>
      <c r="AK4" t="s">
        <v>323</v>
      </c>
      <c r="AL4" t="s">
        <v>323</v>
      </c>
      <c r="AM4">
        <v>18373.52</v>
      </c>
      <c r="AN4" t="s">
        <v>800</v>
      </c>
      <c r="AO4" t="s">
        <v>801</v>
      </c>
      <c r="AP4">
        <v>0</v>
      </c>
      <c r="AQ4" t="s">
        <v>802</v>
      </c>
      <c r="AR4" t="s">
        <v>323</v>
      </c>
      <c r="AS4" t="s">
        <v>801</v>
      </c>
      <c r="AT4" t="s">
        <v>799</v>
      </c>
      <c r="AU4" t="s">
        <v>343</v>
      </c>
      <c r="AV4" t="s">
        <v>658</v>
      </c>
      <c r="AW4">
        <v>10009</v>
      </c>
      <c r="AX4">
        <v>1920</v>
      </c>
      <c r="AY4">
        <v>4.5198999999999998</v>
      </c>
      <c r="AZ4" t="s">
        <v>665</v>
      </c>
      <c r="BA4">
        <v>134577</v>
      </c>
      <c r="BB4" t="s">
        <v>659</v>
      </c>
      <c r="BC4" t="s">
        <v>660</v>
      </c>
      <c r="BD4" t="s">
        <v>660</v>
      </c>
      <c r="BE4">
        <v>0</v>
      </c>
      <c r="BF4">
        <v>1</v>
      </c>
      <c r="BG4" t="s">
        <v>661</v>
      </c>
      <c r="BH4" t="s">
        <v>666</v>
      </c>
      <c r="BI4" t="s">
        <v>667</v>
      </c>
      <c r="BJ4" t="s">
        <v>664</v>
      </c>
    </row>
    <row r="5" spans="1:62" x14ac:dyDescent="0.25">
      <c r="A5" s="1">
        <v>42292</v>
      </c>
      <c r="B5">
        <v>1</v>
      </c>
      <c r="C5">
        <v>55</v>
      </c>
      <c r="D5" t="s">
        <v>345</v>
      </c>
      <c r="E5" t="s">
        <v>805</v>
      </c>
      <c r="F5" t="s">
        <v>322</v>
      </c>
      <c r="G5">
        <v>1</v>
      </c>
      <c r="H5">
        <v>1</v>
      </c>
      <c r="I5" t="s">
        <v>810</v>
      </c>
      <c r="J5" t="s">
        <v>807</v>
      </c>
      <c r="K5" t="s">
        <v>808</v>
      </c>
      <c r="L5" t="s">
        <v>785</v>
      </c>
      <c r="M5">
        <v>1</v>
      </c>
      <c r="N5" t="s">
        <v>809</v>
      </c>
      <c r="O5">
        <v>0</v>
      </c>
      <c r="P5" t="s">
        <v>786</v>
      </c>
      <c r="Q5" t="s">
        <v>787</v>
      </c>
      <c r="R5" t="s">
        <v>788</v>
      </c>
      <c r="S5" t="s">
        <v>789</v>
      </c>
      <c r="T5" t="s">
        <v>790</v>
      </c>
      <c r="U5" t="s">
        <v>791</v>
      </c>
      <c r="V5" t="s">
        <v>792</v>
      </c>
      <c r="W5" t="s">
        <v>793</v>
      </c>
      <c r="X5" t="s">
        <v>794</v>
      </c>
      <c r="Y5" t="s">
        <v>795</v>
      </c>
      <c r="Z5" t="s">
        <v>785</v>
      </c>
      <c r="AA5">
        <v>0.13</v>
      </c>
      <c r="AB5">
        <v>0.01</v>
      </c>
      <c r="AC5">
        <v>0.1</v>
      </c>
      <c r="AD5">
        <v>100</v>
      </c>
      <c r="AE5" t="s">
        <v>797</v>
      </c>
      <c r="AF5" t="s">
        <v>659</v>
      </c>
      <c r="AG5" t="s">
        <v>798</v>
      </c>
      <c r="AH5" t="s">
        <v>799</v>
      </c>
      <c r="AI5" t="s">
        <v>791</v>
      </c>
      <c r="AJ5">
        <v>7753.71</v>
      </c>
      <c r="AK5" t="s">
        <v>323</v>
      </c>
      <c r="AL5" t="s">
        <v>323</v>
      </c>
      <c r="AM5">
        <v>7753.71</v>
      </c>
      <c r="AN5" t="s">
        <v>800</v>
      </c>
      <c r="AO5" t="s">
        <v>801</v>
      </c>
      <c r="AP5">
        <v>0</v>
      </c>
      <c r="AQ5" t="s">
        <v>802</v>
      </c>
      <c r="AR5" t="s">
        <v>323</v>
      </c>
      <c r="AS5" t="s">
        <v>801</v>
      </c>
      <c r="AT5" t="s">
        <v>799</v>
      </c>
      <c r="AU5" t="s">
        <v>345</v>
      </c>
      <c r="AV5" t="s">
        <v>658</v>
      </c>
      <c r="AW5">
        <v>10009</v>
      </c>
      <c r="AX5">
        <v>720</v>
      </c>
      <c r="AY5">
        <v>4.6745000000000001</v>
      </c>
      <c r="AZ5" t="s">
        <v>668</v>
      </c>
      <c r="BA5">
        <v>134629</v>
      </c>
      <c r="BB5" t="s">
        <v>659</v>
      </c>
      <c r="BC5" t="s">
        <v>660</v>
      </c>
      <c r="BD5" t="s">
        <v>660</v>
      </c>
      <c r="BE5">
        <v>0</v>
      </c>
      <c r="BF5">
        <v>1</v>
      </c>
      <c r="BG5" t="s">
        <v>661</v>
      </c>
      <c r="BH5" t="s">
        <v>666</v>
      </c>
      <c r="BI5" t="s">
        <v>667</v>
      </c>
      <c r="BJ5" t="s">
        <v>664</v>
      </c>
    </row>
    <row r="6" spans="1:62" x14ac:dyDescent="0.25">
      <c r="A6" s="1">
        <v>42231</v>
      </c>
      <c r="B6">
        <v>1</v>
      </c>
      <c r="C6">
        <v>55</v>
      </c>
      <c r="D6" t="s">
        <v>347</v>
      </c>
      <c r="E6" t="s">
        <v>811</v>
      </c>
      <c r="F6" t="s">
        <v>322</v>
      </c>
      <c r="G6">
        <v>1</v>
      </c>
      <c r="H6">
        <v>1</v>
      </c>
      <c r="I6" t="s">
        <v>812</v>
      </c>
      <c r="J6" t="s">
        <v>807</v>
      </c>
      <c r="K6" t="s">
        <v>808</v>
      </c>
      <c r="L6" t="s">
        <v>785</v>
      </c>
      <c r="M6">
        <v>1</v>
      </c>
      <c r="N6" t="s">
        <v>809</v>
      </c>
      <c r="O6">
        <v>0</v>
      </c>
      <c r="P6" t="s">
        <v>786</v>
      </c>
      <c r="Q6" t="s">
        <v>787</v>
      </c>
      <c r="R6" t="s">
        <v>788</v>
      </c>
      <c r="S6" t="s">
        <v>789</v>
      </c>
      <c r="T6" t="s">
        <v>790</v>
      </c>
      <c r="U6" t="s">
        <v>791</v>
      </c>
      <c r="V6" t="s">
        <v>792</v>
      </c>
      <c r="W6" t="s">
        <v>793</v>
      </c>
      <c r="X6" t="s">
        <v>794</v>
      </c>
      <c r="Y6" t="s">
        <v>795</v>
      </c>
      <c r="Z6" t="s">
        <v>785</v>
      </c>
      <c r="AA6">
        <v>0.13</v>
      </c>
      <c r="AB6">
        <v>0.01</v>
      </c>
      <c r="AC6">
        <v>0.1</v>
      </c>
      <c r="AD6">
        <v>100</v>
      </c>
      <c r="AE6" t="s">
        <v>797</v>
      </c>
      <c r="AF6" t="s">
        <v>659</v>
      </c>
      <c r="AG6" t="s">
        <v>798</v>
      </c>
      <c r="AH6" t="s">
        <v>799</v>
      </c>
      <c r="AI6" t="s">
        <v>791</v>
      </c>
      <c r="AJ6">
        <v>5481.24</v>
      </c>
      <c r="AK6" t="s">
        <v>323</v>
      </c>
      <c r="AL6" t="s">
        <v>323</v>
      </c>
      <c r="AM6">
        <v>5481.24</v>
      </c>
      <c r="AN6" t="s">
        <v>800</v>
      </c>
      <c r="AO6" t="s">
        <v>801</v>
      </c>
      <c r="AP6">
        <v>0</v>
      </c>
      <c r="AQ6" t="s">
        <v>802</v>
      </c>
      <c r="AR6" t="s">
        <v>323</v>
      </c>
      <c r="AS6" t="s">
        <v>801</v>
      </c>
      <c r="AT6" t="s">
        <v>799</v>
      </c>
      <c r="AU6" t="s">
        <v>347</v>
      </c>
      <c r="AV6" t="s">
        <v>658</v>
      </c>
      <c r="AW6">
        <v>10009</v>
      </c>
      <c r="AX6">
        <v>1200</v>
      </c>
      <c r="AY6">
        <v>4.5677000000000003</v>
      </c>
      <c r="AZ6" t="s">
        <v>669</v>
      </c>
      <c r="BA6">
        <v>134729</v>
      </c>
      <c r="BB6" t="s">
        <v>659</v>
      </c>
      <c r="BC6" t="s">
        <v>660</v>
      </c>
      <c r="BD6" t="s">
        <v>660</v>
      </c>
      <c r="BE6">
        <v>0</v>
      </c>
      <c r="BF6">
        <v>1</v>
      </c>
      <c r="BG6" t="s">
        <v>661</v>
      </c>
      <c r="BH6" t="s">
        <v>666</v>
      </c>
      <c r="BI6" t="s">
        <v>667</v>
      </c>
      <c r="BJ6" t="s">
        <v>664</v>
      </c>
    </row>
    <row r="7" spans="1:62" x14ac:dyDescent="0.25">
      <c r="A7" s="1">
        <v>42216</v>
      </c>
      <c r="B7">
        <v>1</v>
      </c>
      <c r="C7">
        <v>55</v>
      </c>
      <c r="D7" t="s">
        <v>349</v>
      </c>
      <c r="E7" t="s">
        <v>805</v>
      </c>
      <c r="F7" t="s">
        <v>322</v>
      </c>
      <c r="G7">
        <v>1</v>
      </c>
      <c r="H7">
        <v>1</v>
      </c>
      <c r="I7" t="s">
        <v>813</v>
      </c>
      <c r="J7" t="s">
        <v>807</v>
      </c>
      <c r="K7" t="s">
        <v>808</v>
      </c>
      <c r="L7" t="s">
        <v>785</v>
      </c>
      <c r="M7">
        <v>1</v>
      </c>
      <c r="N7" t="s">
        <v>809</v>
      </c>
      <c r="O7">
        <v>0</v>
      </c>
      <c r="P7" t="s">
        <v>786</v>
      </c>
      <c r="Q7" t="s">
        <v>787</v>
      </c>
      <c r="R7" t="s">
        <v>788</v>
      </c>
      <c r="S7" t="s">
        <v>789</v>
      </c>
      <c r="T7" t="s">
        <v>790</v>
      </c>
      <c r="U7" t="s">
        <v>791</v>
      </c>
      <c r="V7" t="s">
        <v>792</v>
      </c>
      <c r="W7" t="s">
        <v>793</v>
      </c>
      <c r="X7" t="s">
        <v>794</v>
      </c>
      <c r="Y7" t="s">
        <v>795</v>
      </c>
      <c r="Z7" t="s">
        <v>785</v>
      </c>
      <c r="AA7">
        <v>0.13</v>
      </c>
      <c r="AB7">
        <v>0.01</v>
      </c>
      <c r="AC7">
        <v>0.1</v>
      </c>
      <c r="AD7">
        <v>100</v>
      </c>
      <c r="AE7" t="s">
        <v>797</v>
      </c>
      <c r="AF7" t="s">
        <v>659</v>
      </c>
      <c r="AG7" t="s">
        <v>798</v>
      </c>
      <c r="AH7" t="s">
        <v>799</v>
      </c>
      <c r="AI7" t="s">
        <v>791</v>
      </c>
      <c r="AJ7">
        <v>6972.1</v>
      </c>
      <c r="AK7" t="s">
        <v>323</v>
      </c>
      <c r="AL7" t="s">
        <v>323</v>
      </c>
      <c r="AM7">
        <v>6972.1</v>
      </c>
      <c r="AN7" t="s">
        <v>800</v>
      </c>
      <c r="AO7" t="s">
        <v>801</v>
      </c>
      <c r="AP7">
        <v>0</v>
      </c>
      <c r="AQ7" t="s">
        <v>802</v>
      </c>
      <c r="AR7" t="s">
        <v>323</v>
      </c>
      <c r="AS7" t="s">
        <v>801</v>
      </c>
      <c r="AT7" t="s">
        <v>799</v>
      </c>
      <c r="AU7" t="s">
        <v>349</v>
      </c>
      <c r="AV7" t="s">
        <v>670</v>
      </c>
      <c r="AW7">
        <v>10009</v>
      </c>
      <c r="AX7">
        <v>1200</v>
      </c>
      <c r="AY7">
        <v>4.7119999999999997</v>
      </c>
      <c r="AZ7" t="s">
        <v>671</v>
      </c>
      <c r="BA7">
        <v>134761</v>
      </c>
      <c r="BB7" t="s">
        <v>659</v>
      </c>
      <c r="BC7" t="s">
        <v>660</v>
      </c>
      <c r="BD7" t="s">
        <v>660</v>
      </c>
      <c r="BE7">
        <v>0</v>
      </c>
      <c r="BF7">
        <v>1</v>
      </c>
      <c r="BG7" t="s">
        <v>661</v>
      </c>
      <c r="BH7" t="s">
        <v>666</v>
      </c>
      <c r="BI7" t="s">
        <v>667</v>
      </c>
      <c r="BJ7" t="s">
        <v>664</v>
      </c>
    </row>
    <row r="8" spans="1:62" x14ac:dyDescent="0.25">
      <c r="A8" s="1">
        <v>42227</v>
      </c>
      <c r="B8">
        <v>1</v>
      </c>
      <c r="C8">
        <v>51</v>
      </c>
      <c r="D8" t="s">
        <v>352</v>
      </c>
      <c r="E8" t="s">
        <v>802</v>
      </c>
      <c r="F8" t="s">
        <v>322</v>
      </c>
      <c r="G8">
        <v>1</v>
      </c>
      <c r="H8">
        <v>1</v>
      </c>
      <c r="I8" t="s">
        <v>814</v>
      </c>
      <c r="J8" t="s">
        <v>807</v>
      </c>
      <c r="K8" t="s">
        <v>808</v>
      </c>
      <c r="L8" t="s">
        <v>785</v>
      </c>
      <c r="M8">
        <v>1</v>
      </c>
      <c r="N8" t="s">
        <v>786</v>
      </c>
      <c r="O8">
        <v>0</v>
      </c>
      <c r="P8" t="s">
        <v>786</v>
      </c>
      <c r="Q8" t="s">
        <v>787</v>
      </c>
      <c r="R8" t="s">
        <v>788</v>
      </c>
      <c r="S8" t="s">
        <v>789</v>
      </c>
      <c r="T8" t="s">
        <v>790</v>
      </c>
      <c r="U8" t="s">
        <v>791</v>
      </c>
      <c r="V8" t="s">
        <v>792</v>
      </c>
      <c r="W8" t="s">
        <v>793</v>
      </c>
      <c r="X8" t="s">
        <v>794</v>
      </c>
      <c r="Y8" t="s">
        <v>795</v>
      </c>
      <c r="Z8" t="s">
        <v>785</v>
      </c>
      <c r="AA8">
        <v>0.13</v>
      </c>
      <c r="AB8">
        <v>0.01</v>
      </c>
      <c r="AC8">
        <v>0.1</v>
      </c>
      <c r="AD8">
        <v>100</v>
      </c>
      <c r="AE8" t="s">
        <v>797</v>
      </c>
      <c r="AF8" t="s">
        <v>659</v>
      </c>
      <c r="AG8" t="s">
        <v>798</v>
      </c>
      <c r="AH8" t="s">
        <v>799</v>
      </c>
      <c r="AI8" t="s">
        <v>791</v>
      </c>
      <c r="AJ8">
        <v>0</v>
      </c>
      <c r="AK8" t="s">
        <v>323</v>
      </c>
      <c r="AL8" t="s">
        <v>323</v>
      </c>
      <c r="AM8">
        <v>0</v>
      </c>
      <c r="AN8" t="s">
        <v>800</v>
      </c>
      <c r="AO8" t="s">
        <v>801</v>
      </c>
      <c r="AP8">
        <v>0</v>
      </c>
      <c r="AQ8" t="s">
        <v>802</v>
      </c>
      <c r="AR8" t="s">
        <v>323</v>
      </c>
      <c r="AS8" t="s">
        <v>801</v>
      </c>
      <c r="AT8" t="s">
        <v>799</v>
      </c>
      <c r="AU8" t="s">
        <v>352</v>
      </c>
      <c r="AV8" t="s">
        <v>658</v>
      </c>
      <c r="AW8">
        <v>10009</v>
      </c>
      <c r="AX8">
        <v>200</v>
      </c>
      <c r="AY8">
        <v>0</v>
      </c>
      <c r="AZ8" t="s">
        <v>672</v>
      </c>
      <c r="BA8">
        <v>135129</v>
      </c>
      <c r="BB8" t="s">
        <v>659</v>
      </c>
      <c r="BC8" t="s">
        <v>673</v>
      </c>
      <c r="BD8" t="s">
        <v>660</v>
      </c>
      <c r="BE8">
        <v>0</v>
      </c>
      <c r="BF8">
        <v>1</v>
      </c>
      <c r="BG8" t="s">
        <v>661</v>
      </c>
      <c r="BH8" t="s">
        <v>666</v>
      </c>
      <c r="BI8" t="s">
        <v>667</v>
      </c>
      <c r="BJ8" t="s">
        <v>664</v>
      </c>
    </row>
    <row r="9" spans="1:62" x14ac:dyDescent="0.25">
      <c r="A9" s="1">
        <v>42226</v>
      </c>
      <c r="B9">
        <v>1</v>
      </c>
      <c r="C9">
        <v>51</v>
      </c>
      <c r="D9" t="s">
        <v>354</v>
      </c>
      <c r="E9" t="s">
        <v>802</v>
      </c>
      <c r="F9" t="s">
        <v>322</v>
      </c>
      <c r="G9">
        <v>1</v>
      </c>
      <c r="H9">
        <v>1</v>
      </c>
      <c r="I9" t="s">
        <v>815</v>
      </c>
      <c r="J9" t="s">
        <v>807</v>
      </c>
      <c r="K9" t="s">
        <v>808</v>
      </c>
      <c r="L9" t="s">
        <v>785</v>
      </c>
      <c r="M9">
        <v>1</v>
      </c>
      <c r="N9" t="s">
        <v>786</v>
      </c>
      <c r="O9">
        <v>0</v>
      </c>
      <c r="P9" t="s">
        <v>786</v>
      </c>
      <c r="Q9" t="s">
        <v>787</v>
      </c>
      <c r="R9" t="s">
        <v>788</v>
      </c>
      <c r="S9" t="s">
        <v>789</v>
      </c>
      <c r="T9" t="s">
        <v>790</v>
      </c>
      <c r="U9" t="s">
        <v>791</v>
      </c>
      <c r="V9" t="s">
        <v>792</v>
      </c>
      <c r="W9" t="s">
        <v>793</v>
      </c>
      <c r="X9" t="s">
        <v>794</v>
      </c>
      <c r="Y9" t="s">
        <v>795</v>
      </c>
      <c r="Z9" t="s">
        <v>785</v>
      </c>
      <c r="AA9">
        <v>0.13</v>
      </c>
      <c r="AB9">
        <v>0.01</v>
      </c>
      <c r="AC9">
        <v>0.1</v>
      </c>
      <c r="AD9">
        <v>100</v>
      </c>
      <c r="AE9" t="s">
        <v>797</v>
      </c>
      <c r="AF9" t="s">
        <v>659</v>
      </c>
      <c r="AG9" t="s">
        <v>798</v>
      </c>
      <c r="AH9" t="s">
        <v>799</v>
      </c>
      <c r="AI9" t="s">
        <v>791</v>
      </c>
      <c r="AJ9">
        <v>0</v>
      </c>
      <c r="AK9" t="s">
        <v>323</v>
      </c>
      <c r="AL9" t="s">
        <v>323</v>
      </c>
      <c r="AM9">
        <v>0</v>
      </c>
      <c r="AN9" t="s">
        <v>800</v>
      </c>
      <c r="AO9" t="s">
        <v>801</v>
      </c>
      <c r="AP9">
        <v>0</v>
      </c>
      <c r="AQ9" t="s">
        <v>802</v>
      </c>
      <c r="AR9" t="s">
        <v>323</v>
      </c>
      <c r="AS9" t="s">
        <v>801</v>
      </c>
      <c r="AT9" t="s">
        <v>799</v>
      </c>
      <c r="AU9" t="s">
        <v>354</v>
      </c>
      <c r="AV9" t="s">
        <v>658</v>
      </c>
      <c r="AW9">
        <v>10009</v>
      </c>
      <c r="AX9">
        <v>200</v>
      </c>
      <c r="AY9">
        <v>0</v>
      </c>
      <c r="AZ9" t="s">
        <v>674</v>
      </c>
      <c r="BA9">
        <v>135138</v>
      </c>
      <c r="BB9" t="s">
        <v>659</v>
      </c>
      <c r="BC9" t="s">
        <v>675</v>
      </c>
      <c r="BD9" t="s">
        <v>660</v>
      </c>
      <c r="BE9">
        <v>0</v>
      </c>
      <c r="BF9">
        <v>1</v>
      </c>
      <c r="BG9" t="s">
        <v>661</v>
      </c>
      <c r="BH9" t="s">
        <v>666</v>
      </c>
      <c r="BI9" t="s">
        <v>667</v>
      </c>
      <c r="BJ9" t="s">
        <v>664</v>
      </c>
    </row>
    <row r="10" spans="1:62" x14ac:dyDescent="0.25">
      <c r="A10" s="1">
        <v>42194</v>
      </c>
      <c r="B10">
        <v>1</v>
      </c>
      <c r="C10">
        <v>51</v>
      </c>
      <c r="D10" t="s">
        <v>356</v>
      </c>
      <c r="E10" t="s">
        <v>802</v>
      </c>
      <c r="F10" t="s">
        <v>322</v>
      </c>
      <c r="G10">
        <v>1</v>
      </c>
      <c r="H10">
        <v>1</v>
      </c>
      <c r="I10" t="s">
        <v>816</v>
      </c>
      <c r="J10" t="s">
        <v>807</v>
      </c>
      <c r="K10" t="s">
        <v>808</v>
      </c>
      <c r="L10" t="s">
        <v>785</v>
      </c>
      <c r="M10">
        <v>1</v>
      </c>
      <c r="N10" t="s">
        <v>786</v>
      </c>
      <c r="O10">
        <v>0</v>
      </c>
      <c r="P10" t="s">
        <v>786</v>
      </c>
      <c r="Q10" t="s">
        <v>787</v>
      </c>
      <c r="R10" t="s">
        <v>788</v>
      </c>
      <c r="S10" t="s">
        <v>789</v>
      </c>
      <c r="T10" t="s">
        <v>790</v>
      </c>
      <c r="U10" t="s">
        <v>791</v>
      </c>
      <c r="V10" t="s">
        <v>792</v>
      </c>
      <c r="W10" t="s">
        <v>793</v>
      </c>
      <c r="X10" t="s">
        <v>794</v>
      </c>
      <c r="Y10" t="s">
        <v>795</v>
      </c>
      <c r="Z10" t="s">
        <v>785</v>
      </c>
      <c r="AA10">
        <v>0.13</v>
      </c>
      <c r="AB10">
        <v>0.01</v>
      </c>
      <c r="AC10">
        <v>0.1</v>
      </c>
      <c r="AD10">
        <v>100</v>
      </c>
      <c r="AE10" t="s">
        <v>797</v>
      </c>
      <c r="AF10" t="s">
        <v>659</v>
      </c>
      <c r="AG10" t="s">
        <v>798</v>
      </c>
      <c r="AH10" t="s">
        <v>799</v>
      </c>
      <c r="AI10" t="s">
        <v>791</v>
      </c>
      <c r="AJ10">
        <v>0</v>
      </c>
      <c r="AK10" t="s">
        <v>323</v>
      </c>
      <c r="AL10" t="s">
        <v>323</v>
      </c>
      <c r="AM10">
        <v>0</v>
      </c>
      <c r="AN10" t="s">
        <v>800</v>
      </c>
      <c r="AO10" t="s">
        <v>801</v>
      </c>
      <c r="AP10">
        <v>0</v>
      </c>
      <c r="AQ10" t="s">
        <v>802</v>
      </c>
      <c r="AR10" t="s">
        <v>323</v>
      </c>
      <c r="AS10" t="s">
        <v>801</v>
      </c>
      <c r="AT10" t="s">
        <v>799</v>
      </c>
      <c r="AU10" t="s">
        <v>356</v>
      </c>
      <c r="AV10" t="s">
        <v>658</v>
      </c>
      <c r="AW10">
        <v>10009</v>
      </c>
      <c r="AX10">
        <v>20</v>
      </c>
      <c r="AY10">
        <v>0</v>
      </c>
      <c r="AZ10" t="s">
        <v>676</v>
      </c>
      <c r="BA10">
        <v>135171</v>
      </c>
      <c r="BB10" t="s">
        <v>659</v>
      </c>
      <c r="BC10" t="s">
        <v>677</v>
      </c>
      <c r="BD10" t="s">
        <v>660</v>
      </c>
      <c r="BE10">
        <v>0</v>
      </c>
      <c r="BF10">
        <v>1</v>
      </c>
      <c r="BG10" t="s">
        <v>661</v>
      </c>
      <c r="BH10" t="s">
        <v>666</v>
      </c>
      <c r="BI10" t="s">
        <v>667</v>
      </c>
      <c r="BJ10" t="s">
        <v>664</v>
      </c>
    </row>
    <row r="11" spans="1:62" x14ac:dyDescent="0.25">
      <c r="A11" s="1">
        <v>42187</v>
      </c>
      <c r="B11">
        <v>1</v>
      </c>
      <c r="C11">
        <v>51</v>
      </c>
      <c r="D11" t="s">
        <v>358</v>
      </c>
      <c r="E11" t="s">
        <v>802</v>
      </c>
      <c r="F11" t="s">
        <v>322</v>
      </c>
      <c r="G11">
        <v>1</v>
      </c>
      <c r="H11">
        <v>1</v>
      </c>
      <c r="I11" t="s">
        <v>817</v>
      </c>
      <c r="J11" t="s">
        <v>807</v>
      </c>
      <c r="K11" t="s">
        <v>808</v>
      </c>
      <c r="L11" t="s">
        <v>785</v>
      </c>
      <c r="M11">
        <v>1</v>
      </c>
      <c r="N11" t="s">
        <v>786</v>
      </c>
      <c r="O11">
        <v>0</v>
      </c>
      <c r="P11" t="s">
        <v>786</v>
      </c>
      <c r="Q11" t="s">
        <v>787</v>
      </c>
      <c r="R11" t="s">
        <v>788</v>
      </c>
      <c r="S11" t="s">
        <v>789</v>
      </c>
      <c r="T11" t="s">
        <v>790</v>
      </c>
      <c r="U11" t="s">
        <v>791</v>
      </c>
      <c r="V11" t="s">
        <v>792</v>
      </c>
      <c r="W11" t="s">
        <v>793</v>
      </c>
      <c r="X11" t="s">
        <v>794</v>
      </c>
      <c r="Y11" t="s">
        <v>795</v>
      </c>
      <c r="Z11" t="s">
        <v>785</v>
      </c>
      <c r="AA11">
        <v>0.13</v>
      </c>
      <c r="AB11">
        <v>0.01</v>
      </c>
      <c r="AC11">
        <v>0.1</v>
      </c>
      <c r="AD11">
        <v>100</v>
      </c>
      <c r="AE11" t="s">
        <v>797</v>
      </c>
      <c r="AF11" t="s">
        <v>659</v>
      </c>
      <c r="AG11" t="s">
        <v>798</v>
      </c>
      <c r="AH11" t="s">
        <v>799</v>
      </c>
      <c r="AI11" t="s">
        <v>791</v>
      </c>
      <c r="AJ11">
        <v>0</v>
      </c>
      <c r="AK11" t="s">
        <v>323</v>
      </c>
      <c r="AL11" t="s">
        <v>323</v>
      </c>
      <c r="AM11">
        <v>0</v>
      </c>
      <c r="AN11" t="s">
        <v>800</v>
      </c>
      <c r="AO11" t="s">
        <v>801</v>
      </c>
      <c r="AP11">
        <v>0</v>
      </c>
      <c r="AQ11" t="s">
        <v>802</v>
      </c>
      <c r="AR11" t="s">
        <v>323</v>
      </c>
      <c r="AS11" t="s">
        <v>801</v>
      </c>
      <c r="AT11" t="s">
        <v>799</v>
      </c>
      <c r="AU11" t="s">
        <v>358</v>
      </c>
      <c r="AV11" t="s">
        <v>658</v>
      </c>
      <c r="AW11">
        <v>10009</v>
      </c>
      <c r="AX11">
        <v>200</v>
      </c>
      <c r="AY11">
        <v>0</v>
      </c>
      <c r="AZ11" t="s">
        <v>678</v>
      </c>
      <c r="BA11">
        <v>135195</v>
      </c>
      <c r="BB11" t="s">
        <v>659</v>
      </c>
      <c r="BC11" t="s">
        <v>679</v>
      </c>
      <c r="BD11" t="s">
        <v>660</v>
      </c>
      <c r="BE11">
        <v>0</v>
      </c>
      <c r="BF11">
        <v>1</v>
      </c>
      <c r="BG11" t="s">
        <v>661</v>
      </c>
      <c r="BH11" t="s">
        <v>666</v>
      </c>
      <c r="BI11" t="s">
        <v>667</v>
      </c>
      <c r="BJ11" t="s">
        <v>664</v>
      </c>
    </row>
    <row r="12" spans="1:62" x14ac:dyDescent="0.25">
      <c r="A12" s="1">
        <v>42187</v>
      </c>
      <c r="B12">
        <v>1</v>
      </c>
      <c r="C12">
        <v>51</v>
      </c>
      <c r="D12" t="s">
        <v>360</v>
      </c>
      <c r="E12" t="s">
        <v>802</v>
      </c>
      <c r="F12" t="s">
        <v>322</v>
      </c>
      <c r="G12">
        <v>1</v>
      </c>
      <c r="H12">
        <v>1</v>
      </c>
      <c r="I12" t="s">
        <v>818</v>
      </c>
      <c r="J12" t="s">
        <v>807</v>
      </c>
      <c r="K12" t="s">
        <v>808</v>
      </c>
      <c r="L12" t="s">
        <v>785</v>
      </c>
      <c r="M12">
        <v>1</v>
      </c>
      <c r="N12" t="s">
        <v>786</v>
      </c>
      <c r="O12">
        <v>0</v>
      </c>
      <c r="P12" t="s">
        <v>786</v>
      </c>
      <c r="Q12" t="s">
        <v>787</v>
      </c>
      <c r="R12" t="s">
        <v>788</v>
      </c>
      <c r="S12" t="s">
        <v>789</v>
      </c>
      <c r="T12" t="s">
        <v>790</v>
      </c>
      <c r="U12" t="s">
        <v>791</v>
      </c>
      <c r="V12" t="s">
        <v>792</v>
      </c>
      <c r="W12" t="s">
        <v>793</v>
      </c>
      <c r="X12" t="s">
        <v>794</v>
      </c>
      <c r="Y12" t="s">
        <v>795</v>
      </c>
      <c r="Z12" t="s">
        <v>785</v>
      </c>
      <c r="AA12">
        <v>0.13</v>
      </c>
      <c r="AB12">
        <v>0.01</v>
      </c>
      <c r="AC12">
        <v>0.1</v>
      </c>
      <c r="AD12">
        <v>100</v>
      </c>
      <c r="AE12" t="s">
        <v>797</v>
      </c>
      <c r="AF12" t="s">
        <v>659</v>
      </c>
      <c r="AG12" t="s">
        <v>798</v>
      </c>
      <c r="AH12" t="s">
        <v>799</v>
      </c>
      <c r="AI12" t="s">
        <v>791</v>
      </c>
      <c r="AJ12">
        <v>0</v>
      </c>
      <c r="AK12" t="s">
        <v>323</v>
      </c>
      <c r="AL12" t="s">
        <v>323</v>
      </c>
      <c r="AM12">
        <v>0</v>
      </c>
      <c r="AN12" t="s">
        <v>800</v>
      </c>
      <c r="AO12" t="s">
        <v>801</v>
      </c>
      <c r="AP12">
        <v>0</v>
      </c>
      <c r="AQ12" t="s">
        <v>802</v>
      </c>
      <c r="AR12" t="s">
        <v>323</v>
      </c>
      <c r="AS12" t="s">
        <v>801</v>
      </c>
      <c r="AT12" t="s">
        <v>799</v>
      </c>
      <c r="AU12" t="s">
        <v>360</v>
      </c>
      <c r="AV12" t="s">
        <v>658</v>
      </c>
      <c r="AW12">
        <v>10009</v>
      </c>
      <c r="AX12">
        <v>200</v>
      </c>
      <c r="AY12">
        <v>0</v>
      </c>
      <c r="AZ12" t="s">
        <v>680</v>
      </c>
      <c r="BA12">
        <v>135201</v>
      </c>
      <c r="BB12" t="s">
        <v>659</v>
      </c>
      <c r="BC12" t="s">
        <v>681</v>
      </c>
      <c r="BD12" t="s">
        <v>660</v>
      </c>
      <c r="BE12">
        <v>0</v>
      </c>
      <c r="BF12">
        <v>1</v>
      </c>
      <c r="BG12" t="s">
        <v>661</v>
      </c>
      <c r="BH12" t="s">
        <v>666</v>
      </c>
      <c r="BI12" t="s">
        <v>667</v>
      </c>
      <c r="BJ12" t="s">
        <v>664</v>
      </c>
    </row>
    <row r="13" spans="1:62" x14ac:dyDescent="0.25">
      <c r="A13" s="1">
        <v>42110</v>
      </c>
      <c r="B13">
        <v>1</v>
      </c>
      <c r="C13">
        <v>51</v>
      </c>
      <c r="D13" t="s">
        <v>362</v>
      </c>
      <c r="E13" t="s">
        <v>802</v>
      </c>
      <c r="F13" t="s">
        <v>322</v>
      </c>
      <c r="G13">
        <v>1</v>
      </c>
      <c r="H13">
        <v>1</v>
      </c>
      <c r="I13" t="s">
        <v>819</v>
      </c>
      <c r="J13" t="s">
        <v>807</v>
      </c>
      <c r="K13" t="s">
        <v>808</v>
      </c>
      <c r="L13" t="s">
        <v>785</v>
      </c>
      <c r="M13">
        <v>1</v>
      </c>
      <c r="N13" t="s">
        <v>786</v>
      </c>
      <c r="O13">
        <v>0</v>
      </c>
      <c r="P13" t="s">
        <v>786</v>
      </c>
      <c r="Q13" t="s">
        <v>787</v>
      </c>
      <c r="R13" t="s">
        <v>788</v>
      </c>
      <c r="S13" t="s">
        <v>789</v>
      </c>
      <c r="T13" t="s">
        <v>790</v>
      </c>
      <c r="U13" t="s">
        <v>791</v>
      </c>
      <c r="V13" t="s">
        <v>792</v>
      </c>
      <c r="W13" t="s">
        <v>793</v>
      </c>
      <c r="X13" t="s">
        <v>794</v>
      </c>
      <c r="Y13" t="s">
        <v>795</v>
      </c>
      <c r="Z13" t="s">
        <v>785</v>
      </c>
      <c r="AA13">
        <v>0.13</v>
      </c>
      <c r="AB13">
        <v>0.01</v>
      </c>
      <c r="AC13">
        <v>0.1</v>
      </c>
      <c r="AD13">
        <v>100</v>
      </c>
      <c r="AE13" t="s">
        <v>797</v>
      </c>
      <c r="AF13" t="s">
        <v>659</v>
      </c>
      <c r="AG13" t="s">
        <v>798</v>
      </c>
      <c r="AH13" t="s">
        <v>799</v>
      </c>
      <c r="AI13" t="s">
        <v>791</v>
      </c>
      <c r="AJ13">
        <v>0</v>
      </c>
      <c r="AK13" t="s">
        <v>323</v>
      </c>
      <c r="AL13" t="s">
        <v>323</v>
      </c>
      <c r="AM13">
        <v>0</v>
      </c>
      <c r="AN13" t="s">
        <v>800</v>
      </c>
      <c r="AO13" t="s">
        <v>801</v>
      </c>
      <c r="AP13">
        <v>0</v>
      </c>
      <c r="AQ13" t="s">
        <v>802</v>
      </c>
      <c r="AR13" t="s">
        <v>323</v>
      </c>
      <c r="AS13" t="s">
        <v>801</v>
      </c>
      <c r="AT13" t="s">
        <v>799</v>
      </c>
      <c r="AU13" t="s">
        <v>362</v>
      </c>
      <c r="AV13" t="s">
        <v>658</v>
      </c>
      <c r="AW13">
        <v>10009</v>
      </c>
      <c r="AX13">
        <v>200</v>
      </c>
      <c r="AY13">
        <v>0</v>
      </c>
      <c r="AZ13" t="s">
        <v>682</v>
      </c>
      <c r="BA13">
        <v>135227</v>
      </c>
      <c r="BB13" t="s">
        <v>659</v>
      </c>
      <c r="BC13" t="s">
        <v>683</v>
      </c>
      <c r="BD13" t="s">
        <v>660</v>
      </c>
      <c r="BE13">
        <v>0</v>
      </c>
      <c r="BF13">
        <v>1</v>
      </c>
      <c r="BG13" t="s">
        <v>661</v>
      </c>
      <c r="BH13" t="s">
        <v>666</v>
      </c>
      <c r="BI13" t="s">
        <v>667</v>
      </c>
      <c r="BJ13" t="s">
        <v>664</v>
      </c>
    </row>
    <row r="14" spans="1:62" x14ac:dyDescent="0.25">
      <c r="A14" s="1">
        <v>42110</v>
      </c>
      <c r="B14">
        <v>1</v>
      </c>
      <c r="C14">
        <v>51</v>
      </c>
      <c r="D14" t="s">
        <v>364</v>
      </c>
      <c r="E14" t="s">
        <v>802</v>
      </c>
      <c r="F14" t="s">
        <v>322</v>
      </c>
      <c r="G14">
        <v>1</v>
      </c>
      <c r="H14">
        <v>1</v>
      </c>
      <c r="I14" t="s">
        <v>820</v>
      </c>
      <c r="J14" t="s">
        <v>807</v>
      </c>
      <c r="K14" t="s">
        <v>808</v>
      </c>
      <c r="L14" t="s">
        <v>785</v>
      </c>
      <c r="M14">
        <v>1</v>
      </c>
      <c r="N14" t="s">
        <v>786</v>
      </c>
      <c r="O14">
        <v>0</v>
      </c>
      <c r="P14" t="s">
        <v>786</v>
      </c>
      <c r="Q14" t="s">
        <v>787</v>
      </c>
      <c r="R14" t="s">
        <v>788</v>
      </c>
      <c r="S14" t="s">
        <v>789</v>
      </c>
      <c r="T14" t="s">
        <v>790</v>
      </c>
      <c r="U14" t="s">
        <v>791</v>
      </c>
      <c r="V14" t="s">
        <v>792</v>
      </c>
      <c r="W14" t="s">
        <v>793</v>
      </c>
      <c r="X14" t="s">
        <v>794</v>
      </c>
      <c r="Y14" t="s">
        <v>795</v>
      </c>
      <c r="Z14" t="s">
        <v>785</v>
      </c>
      <c r="AA14">
        <v>0.13</v>
      </c>
      <c r="AB14">
        <v>0.01</v>
      </c>
      <c r="AC14">
        <v>0.1</v>
      </c>
      <c r="AD14">
        <v>100</v>
      </c>
      <c r="AE14" t="s">
        <v>797</v>
      </c>
      <c r="AF14" t="s">
        <v>659</v>
      </c>
      <c r="AG14" t="s">
        <v>798</v>
      </c>
      <c r="AH14" t="s">
        <v>799</v>
      </c>
      <c r="AI14" t="s">
        <v>791</v>
      </c>
      <c r="AJ14">
        <v>0</v>
      </c>
      <c r="AK14" t="s">
        <v>323</v>
      </c>
      <c r="AL14" t="s">
        <v>323</v>
      </c>
      <c r="AM14">
        <v>0</v>
      </c>
      <c r="AN14" t="s">
        <v>800</v>
      </c>
      <c r="AO14" t="s">
        <v>801</v>
      </c>
      <c r="AP14">
        <v>0</v>
      </c>
      <c r="AQ14" t="s">
        <v>802</v>
      </c>
      <c r="AR14" t="s">
        <v>323</v>
      </c>
      <c r="AS14" t="s">
        <v>801</v>
      </c>
      <c r="AT14" t="s">
        <v>799</v>
      </c>
      <c r="AU14" t="s">
        <v>364</v>
      </c>
      <c r="AV14" t="s">
        <v>658</v>
      </c>
      <c r="AW14">
        <v>10009</v>
      </c>
      <c r="AX14">
        <v>200</v>
      </c>
      <c r="AY14">
        <v>0</v>
      </c>
      <c r="AZ14" t="s">
        <v>684</v>
      </c>
      <c r="BA14">
        <v>135228</v>
      </c>
      <c r="BB14" t="s">
        <v>659</v>
      </c>
      <c r="BC14" t="s">
        <v>685</v>
      </c>
      <c r="BD14" t="s">
        <v>660</v>
      </c>
      <c r="BE14">
        <v>0</v>
      </c>
      <c r="BF14">
        <v>1</v>
      </c>
      <c r="BG14" t="s">
        <v>661</v>
      </c>
      <c r="BH14" t="s">
        <v>666</v>
      </c>
      <c r="BI14" t="s">
        <v>667</v>
      </c>
      <c r="BJ14" t="s">
        <v>664</v>
      </c>
    </row>
    <row r="15" spans="1:62" x14ac:dyDescent="0.25">
      <c r="A15" s="1">
        <v>42216</v>
      </c>
      <c r="B15">
        <v>1</v>
      </c>
      <c r="C15">
        <v>51</v>
      </c>
      <c r="D15" t="s">
        <v>366</v>
      </c>
      <c r="E15" t="s">
        <v>802</v>
      </c>
      <c r="F15" t="s">
        <v>322</v>
      </c>
      <c r="G15">
        <v>1</v>
      </c>
      <c r="H15">
        <v>1</v>
      </c>
      <c r="I15" t="s">
        <v>821</v>
      </c>
      <c r="J15" t="s">
        <v>807</v>
      </c>
      <c r="K15" t="s">
        <v>808</v>
      </c>
      <c r="L15" t="s">
        <v>785</v>
      </c>
      <c r="M15">
        <v>1</v>
      </c>
      <c r="N15" t="s">
        <v>786</v>
      </c>
      <c r="O15" t="s">
        <v>323</v>
      </c>
      <c r="P15" t="s">
        <v>786</v>
      </c>
      <c r="Q15" t="s">
        <v>787</v>
      </c>
      <c r="R15" t="s">
        <v>788</v>
      </c>
      <c r="S15" t="s">
        <v>789</v>
      </c>
      <c r="T15" t="s">
        <v>790</v>
      </c>
      <c r="U15" t="s">
        <v>791</v>
      </c>
      <c r="V15" t="s">
        <v>792</v>
      </c>
      <c r="W15" t="s">
        <v>793</v>
      </c>
      <c r="X15" t="s">
        <v>794</v>
      </c>
      <c r="Y15" t="s">
        <v>795</v>
      </c>
      <c r="Z15" t="s">
        <v>785</v>
      </c>
      <c r="AA15">
        <v>0.13</v>
      </c>
      <c r="AB15">
        <v>0.01</v>
      </c>
      <c r="AC15">
        <v>0.1</v>
      </c>
      <c r="AD15">
        <v>100</v>
      </c>
      <c r="AE15" t="s">
        <v>797</v>
      </c>
      <c r="AF15" t="s">
        <v>659</v>
      </c>
      <c r="AG15" t="s">
        <v>798</v>
      </c>
      <c r="AH15" t="s">
        <v>799</v>
      </c>
      <c r="AI15" t="s">
        <v>791</v>
      </c>
      <c r="AJ15">
        <v>0</v>
      </c>
      <c r="AK15">
        <v>0</v>
      </c>
      <c r="AL15">
        <v>0</v>
      </c>
      <c r="AM15">
        <v>0</v>
      </c>
      <c r="AN15" t="s">
        <v>800</v>
      </c>
      <c r="AO15" t="s">
        <v>801</v>
      </c>
      <c r="AP15">
        <v>0</v>
      </c>
      <c r="AQ15" t="s">
        <v>802</v>
      </c>
      <c r="AR15" t="s">
        <v>323</v>
      </c>
      <c r="AS15" t="s">
        <v>801</v>
      </c>
      <c r="AT15" t="s">
        <v>799</v>
      </c>
      <c r="AU15" t="s">
        <v>366</v>
      </c>
      <c r="AV15" t="s">
        <v>658</v>
      </c>
      <c r="AW15">
        <v>10009</v>
      </c>
      <c r="AX15">
        <v>896</v>
      </c>
      <c r="AY15">
        <v>4.47</v>
      </c>
      <c r="AZ15" t="s">
        <v>686</v>
      </c>
      <c r="BA15">
        <v>135523</v>
      </c>
      <c r="BB15" t="s">
        <v>659</v>
      </c>
      <c r="BC15" t="s">
        <v>660</v>
      </c>
      <c r="BD15" t="s">
        <v>660</v>
      </c>
      <c r="BE15" t="s">
        <v>323</v>
      </c>
      <c r="BF15" t="s">
        <v>323</v>
      </c>
      <c r="BG15" t="s">
        <v>661</v>
      </c>
      <c r="BH15" t="s">
        <v>662</v>
      </c>
      <c r="BI15" t="s">
        <v>663</v>
      </c>
      <c r="BJ15" t="s">
        <v>664</v>
      </c>
    </row>
    <row r="16" spans="1:62" x14ac:dyDescent="0.25">
      <c r="A16" s="1">
        <v>42346</v>
      </c>
      <c r="B16">
        <v>1</v>
      </c>
      <c r="C16">
        <v>55</v>
      </c>
      <c r="D16" t="s">
        <v>368</v>
      </c>
      <c r="E16" t="s">
        <v>805</v>
      </c>
      <c r="F16" t="s">
        <v>803</v>
      </c>
      <c r="G16">
        <v>1</v>
      </c>
      <c r="H16">
        <v>1</v>
      </c>
      <c r="I16" t="s">
        <v>822</v>
      </c>
      <c r="J16" t="s">
        <v>807</v>
      </c>
      <c r="K16" t="s">
        <v>808</v>
      </c>
      <c r="L16" t="s">
        <v>785</v>
      </c>
      <c r="M16">
        <v>2</v>
      </c>
      <c r="N16" t="s">
        <v>809</v>
      </c>
      <c r="O16">
        <v>0</v>
      </c>
      <c r="P16" t="s">
        <v>786</v>
      </c>
      <c r="Q16" t="s">
        <v>787</v>
      </c>
      <c r="R16" t="s">
        <v>788</v>
      </c>
      <c r="S16" t="s">
        <v>789</v>
      </c>
      <c r="T16" t="s">
        <v>790</v>
      </c>
      <c r="U16" t="s">
        <v>791</v>
      </c>
      <c r="V16" t="s">
        <v>792</v>
      </c>
      <c r="W16" t="s">
        <v>793</v>
      </c>
      <c r="X16" t="s">
        <v>794</v>
      </c>
      <c r="Y16" t="s">
        <v>795</v>
      </c>
      <c r="Z16" t="s">
        <v>785</v>
      </c>
      <c r="AA16">
        <v>0.13</v>
      </c>
      <c r="AB16">
        <v>0.01</v>
      </c>
      <c r="AC16">
        <v>0.1</v>
      </c>
      <c r="AD16">
        <v>100</v>
      </c>
      <c r="AE16" t="s">
        <v>797</v>
      </c>
      <c r="AF16" t="s">
        <v>659</v>
      </c>
      <c r="AG16" t="s">
        <v>798</v>
      </c>
      <c r="AH16" t="s">
        <v>799</v>
      </c>
      <c r="AI16" t="s">
        <v>791</v>
      </c>
      <c r="AJ16">
        <v>29015.27</v>
      </c>
      <c r="AK16" t="s">
        <v>323</v>
      </c>
      <c r="AL16" t="s">
        <v>323</v>
      </c>
      <c r="AM16">
        <v>29015.27</v>
      </c>
      <c r="AN16" t="s">
        <v>800</v>
      </c>
      <c r="AO16" t="s">
        <v>801</v>
      </c>
      <c r="AP16">
        <v>0</v>
      </c>
      <c r="AQ16" t="s">
        <v>802</v>
      </c>
      <c r="AR16" t="s">
        <v>323</v>
      </c>
      <c r="AS16" t="s">
        <v>801</v>
      </c>
      <c r="AT16" t="s">
        <v>799</v>
      </c>
      <c r="AU16" t="s">
        <v>368</v>
      </c>
      <c r="AV16" t="s">
        <v>658</v>
      </c>
      <c r="AW16">
        <v>10009</v>
      </c>
      <c r="AX16">
        <v>2400</v>
      </c>
      <c r="AY16">
        <v>4.4602000000000004</v>
      </c>
      <c r="AZ16" t="s">
        <v>687</v>
      </c>
      <c r="BA16">
        <v>135876</v>
      </c>
      <c r="BB16" t="s">
        <v>659</v>
      </c>
      <c r="BC16" t="s">
        <v>660</v>
      </c>
      <c r="BD16" t="s">
        <v>660</v>
      </c>
      <c r="BE16">
        <v>0</v>
      </c>
      <c r="BF16">
        <v>1</v>
      </c>
      <c r="BG16" t="s">
        <v>661</v>
      </c>
      <c r="BH16" t="s">
        <v>666</v>
      </c>
      <c r="BI16" t="s">
        <v>667</v>
      </c>
      <c r="BJ16" t="s">
        <v>664</v>
      </c>
    </row>
    <row r="17" spans="1:62" x14ac:dyDescent="0.25">
      <c r="A17" s="1">
        <v>42448</v>
      </c>
      <c r="B17">
        <v>1</v>
      </c>
      <c r="C17">
        <v>55</v>
      </c>
      <c r="D17" t="s">
        <v>370</v>
      </c>
      <c r="E17" t="s">
        <v>823</v>
      </c>
      <c r="F17" t="s">
        <v>803</v>
      </c>
      <c r="G17">
        <v>1</v>
      </c>
      <c r="H17">
        <v>1</v>
      </c>
      <c r="I17" t="s">
        <v>824</v>
      </c>
      <c r="J17" t="s">
        <v>807</v>
      </c>
      <c r="K17" t="s">
        <v>808</v>
      </c>
      <c r="L17" t="s">
        <v>785</v>
      </c>
      <c r="M17">
        <v>2</v>
      </c>
      <c r="N17" t="s">
        <v>809</v>
      </c>
      <c r="O17">
        <v>0</v>
      </c>
      <c r="P17" t="s">
        <v>786</v>
      </c>
      <c r="Q17" t="s">
        <v>787</v>
      </c>
      <c r="R17" t="s">
        <v>788</v>
      </c>
      <c r="S17" t="s">
        <v>789</v>
      </c>
      <c r="T17" t="s">
        <v>790</v>
      </c>
      <c r="U17" t="s">
        <v>791</v>
      </c>
      <c r="V17" t="s">
        <v>792</v>
      </c>
      <c r="W17" t="s">
        <v>793</v>
      </c>
      <c r="X17" t="s">
        <v>794</v>
      </c>
      <c r="Y17" t="s">
        <v>795</v>
      </c>
      <c r="Z17" t="s">
        <v>785</v>
      </c>
      <c r="AA17">
        <v>0.13</v>
      </c>
      <c r="AB17">
        <v>0.01</v>
      </c>
      <c r="AC17">
        <v>0.1</v>
      </c>
      <c r="AD17">
        <v>100</v>
      </c>
      <c r="AE17" t="s">
        <v>797</v>
      </c>
      <c r="AF17" t="s">
        <v>659</v>
      </c>
      <c r="AG17" t="s">
        <v>798</v>
      </c>
      <c r="AH17" t="s">
        <v>799</v>
      </c>
      <c r="AI17" t="s">
        <v>791</v>
      </c>
      <c r="AJ17">
        <v>33973.040000000001</v>
      </c>
      <c r="AK17" t="s">
        <v>323</v>
      </c>
      <c r="AL17" t="s">
        <v>323</v>
      </c>
      <c r="AM17">
        <v>33973.040000000001</v>
      </c>
      <c r="AN17" t="s">
        <v>800</v>
      </c>
      <c r="AO17" t="s">
        <v>801</v>
      </c>
      <c r="AP17">
        <v>0</v>
      </c>
      <c r="AQ17" t="s">
        <v>802</v>
      </c>
      <c r="AR17" t="s">
        <v>323</v>
      </c>
      <c r="AS17" t="s">
        <v>801</v>
      </c>
      <c r="AT17" t="s">
        <v>799</v>
      </c>
      <c r="AU17" t="s">
        <v>370</v>
      </c>
      <c r="AV17" t="s">
        <v>658</v>
      </c>
      <c r="AW17">
        <v>10009</v>
      </c>
      <c r="AX17">
        <v>2363</v>
      </c>
      <c r="AY17">
        <v>4.5180999999999996</v>
      </c>
      <c r="AZ17" t="s">
        <v>688</v>
      </c>
      <c r="BA17">
        <v>136336</v>
      </c>
      <c r="BB17" t="s">
        <v>659</v>
      </c>
      <c r="BC17" t="s">
        <v>660</v>
      </c>
      <c r="BD17" t="s">
        <v>660</v>
      </c>
      <c r="BE17">
        <v>0</v>
      </c>
      <c r="BF17">
        <v>1</v>
      </c>
      <c r="BG17" t="s">
        <v>661</v>
      </c>
      <c r="BH17" t="s">
        <v>666</v>
      </c>
      <c r="BI17" t="s">
        <v>667</v>
      </c>
      <c r="BJ17" t="s">
        <v>664</v>
      </c>
    </row>
    <row r="18" spans="1:62" x14ac:dyDescent="0.25">
      <c r="A18" s="1">
        <v>42513</v>
      </c>
      <c r="B18">
        <v>1</v>
      </c>
      <c r="C18">
        <v>55</v>
      </c>
      <c r="D18" t="s">
        <v>372</v>
      </c>
      <c r="E18" t="s">
        <v>811</v>
      </c>
      <c r="F18" t="s">
        <v>803</v>
      </c>
      <c r="G18">
        <v>1</v>
      </c>
      <c r="H18">
        <v>1</v>
      </c>
      <c r="I18" t="s">
        <v>825</v>
      </c>
      <c r="J18" t="s">
        <v>807</v>
      </c>
      <c r="K18" t="s">
        <v>808</v>
      </c>
      <c r="L18" t="s">
        <v>785</v>
      </c>
      <c r="M18">
        <v>2</v>
      </c>
      <c r="N18" t="s">
        <v>809</v>
      </c>
      <c r="O18">
        <v>0</v>
      </c>
      <c r="P18" t="s">
        <v>786</v>
      </c>
      <c r="Q18" t="s">
        <v>787</v>
      </c>
      <c r="R18" t="s">
        <v>788</v>
      </c>
      <c r="S18" t="s">
        <v>789</v>
      </c>
      <c r="T18" t="s">
        <v>790</v>
      </c>
      <c r="U18" t="s">
        <v>791</v>
      </c>
      <c r="V18" t="s">
        <v>792</v>
      </c>
      <c r="W18" t="s">
        <v>793</v>
      </c>
      <c r="X18" t="s">
        <v>794</v>
      </c>
      <c r="Y18" t="s">
        <v>795</v>
      </c>
      <c r="Z18" t="s">
        <v>785</v>
      </c>
      <c r="AA18">
        <v>0.13</v>
      </c>
      <c r="AB18">
        <v>0.01</v>
      </c>
      <c r="AC18">
        <v>0.1</v>
      </c>
      <c r="AD18">
        <v>100</v>
      </c>
      <c r="AE18" t="s">
        <v>797</v>
      </c>
      <c r="AF18" t="s">
        <v>659</v>
      </c>
      <c r="AG18" t="s">
        <v>798</v>
      </c>
      <c r="AH18" t="s">
        <v>799</v>
      </c>
      <c r="AI18" t="s">
        <v>791</v>
      </c>
      <c r="AJ18">
        <v>18153.27</v>
      </c>
      <c r="AK18" t="s">
        <v>323</v>
      </c>
      <c r="AL18" t="s">
        <v>323</v>
      </c>
      <c r="AM18">
        <v>18153.27</v>
      </c>
      <c r="AN18" t="s">
        <v>800</v>
      </c>
      <c r="AO18" t="s">
        <v>801</v>
      </c>
      <c r="AP18">
        <v>0</v>
      </c>
      <c r="AQ18" t="s">
        <v>802</v>
      </c>
      <c r="AR18" t="s">
        <v>323</v>
      </c>
      <c r="AS18" t="s">
        <v>801</v>
      </c>
      <c r="AT18" t="s">
        <v>799</v>
      </c>
      <c r="AU18" t="s">
        <v>372</v>
      </c>
      <c r="AV18" t="s">
        <v>658</v>
      </c>
      <c r="AW18">
        <v>10009</v>
      </c>
      <c r="AX18">
        <v>2040</v>
      </c>
      <c r="AY18">
        <v>4.7081</v>
      </c>
      <c r="AZ18" t="s">
        <v>689</v>
      </c>
      <c r="BA18">
        <v>136392</v>
      </c>
      <c r="BB18" t="s">
        <v>659</v>
      </c>
      <c r="BC18" t="s">
        <v>660</v>
      </c>
      <c r="BD18" t="s">
        <v>660</v>
      </c>
      <c r="BE18">
        <v>0</v>
      </c>
      <c r="BF18">
        <v>1</v>
      </c>
      <c r="BG18" t="s">
        <v>661</v>
      </c>
      <c r="BH18" t="s">
        <v>666</v>
      </c>
      <c r="BI18" t="s">
        <v>667</v>
      </c>
      <c r="BJ18" t="s">
        <v>664</v>
      </c>
    </row>
    <row r="19" spans="1:62" x14ac:dyDescent="0.25">
      <c r="A19" s="1">
        <v>42484</v>
      </c>
      <c r="B19">
        <v>1</v>
      </c>
      <c r="C19">
        <v>55</v>
      </c>
      <c r="D19" t="s">
        <v>374</v>
      </c>
      <c r="E19" t="s">
        <v>805</v>
      </c>
      <c r="F19" t="s">
        <v>803</v>
      </c>
      <c r="G19">
        <v>1</v>
      </c>
      <c r="H19">
        <v>1</v>
      </c>
      <c r="I19" t="s">
        <v>826</v>
      </c>
      <c r="J19" t="s">
        <v>807</v>
      </c>
      <c r="K19" t="s">
        <v>808</v>
      </c>
      <c r="L19" t="s">
        <v>785</v>
      </c>
      <c r="M19">
        <v>2</v>
      </c>
      <c r="N19" t="s">
        <v>809</v>
      </c>
      <c r="O19">
        <v>0</v>
      </c>
      <c r="P19" t="s">
        <v>786</v>
      </c>
      <c r="Q19" t="s">
        <v>787</v>
      </c>
      <c r="R19" t="s">
        <v>788</v>
      </c>
      <c r="S19" t="s">
        <v>789</v>
      </c>
      <c r="T19" t="s">
        <v>790</v>
      </c>
      <c r="U19" t="s">
        <v>791</v>
      </c>
      <c r="V19" t="s">
        <v>792</v>
      </c>
      <c r="W19" t="s">
        <v>793</v>
      </c>
      <c r="X19" t="s">
        <v>794</v>
      </c>
      <c r="Y19" t="s">
        <v>795</v>
      </c>
      <c r="Z19" t="s">
        <v>785</v>
      </c>
      <c r="AA19">
        <v>0.13</v>
      </c>
      <c r="AB19">
        <v>0.01</v>
      </c>
      <c r="AC19">
        <v>0.1</v>
      </c>
      <c r="AD19">
        <v>100</v>
      </c>
      <c r="AE19" t="s">
        <v>797</v>
      </c>
      <c r="AF19" t="s">
        <v>659</v>
      </c>
      <c r="AG19" t="s">
        <v>798</v>
      </c>
      <c r="AH19" t="s">
        <v>799</v>
      </c>
      <c r="AI19" t="s">
        <v>791</v>
      </c>
      <c r="AJ19">
        <v>13977.34</v>
      </c>
      <c r="AK19" t="s">
        <v>323</v>
      </c>
      <c r="AL19" t="s">
        <v>323</v>
      </c>
      <c r="AM19">
        <v>13977.34</v>
      </c>
      <c r="AN19" t="s">
        <v>800</v>
      </c>
      <c r="AO19" t="s">
        <v>801</v>
      </c>
      <c r="AP19">
        <v>0</v>
      </c>
      <c r="AQ19" t="s">
        <v>802</v>
      </c>
      <c r="AR19" t="s">
        <v>323</v>
      </c>
      <c r="AS19" t="s">
        <v>801</v>
      </c>
      <c r="AT19" t="s">
        <v>799</v>
      </c>
      <c r="AU19" t="s">
        <v>374</v>
      </c>
      <c r="AV19" t="s">
        <v>658</v>
      </c>
      <c r="AW19">
        <v>10009</v>
      </c>
      <c r="AX19">
        <v>1200</v>
      </c>
      <c r="AY19">
        <v>4.5902000000000003</v>
      </c>
      <c r="AZ19" t="s">
        <v>690</v>
      </c>
      <c r="BA19">
        <v>136479</v>
      </c>
      <c r="BB19" t="s">
        <v>659</v>
      </c>
      <c r="BC19" t="s">
        <v>660</v>
      </c>
      <c r="BD19" t="s">
        <v>660</v>
      </c>
      <c r="BE19">
        <v>0</v>
      </c>
      <c r="BF19">
        <v>1</v>
      </c>
      <c r="BG19" t="s">
        <v>661</v>
      </c>
      <c r="BH19" t="s">
        <v>666</v>
      </c>
      <c r="BI19" t="s">
        <v>667</v>
      </c>
      <c r="BJ19" t="s">
        <v>664</v>
      </c>
    </row>
    <row r="20" spans="1:62" x14ac:dyDescent="0.25">
      <c r="A20" s="1">
        <v>42536</v>
      </c>
      <c r="B20">
        <v>1</v>
      </c>
      <c r="C20">
        <v>51</v>
      </c>
      <c r="D20" t="s">
        <v>376</v>
      </c>
      <c r="E20" t="s">
        <v>802</v>
      </c>
      <c r="F20" t="s">
        <v>827</v>
      </c>
      <c r="G20">
        <v>1</v>
      </c>
      <c r="H20">
        <v>1</v>
      </c>
      <c r="I20" t="s">
        <v>828</v>
      </c>
      <c r="J20" t="s">
        <v>807</v>
      </c>
      <c r="K20" t="s">
        <v>808</v>
      </c>
      <c r="L20" t="s">
        <v>785</v>
      </c>
      <c r="M20">
        <v>1</v>
      </c>
      <c r="N20" t="s">
        <v>786</v>
      </c>
      <c r="O20">
        <v>0</v>
      </c>
      <c r="P20" t="s">
        <v>786</v>
      </c>
      <c r="Q20" t="s">
        <v>787</v>
      </c>
      <c r="R20" t="s">
        <v>788</v>
      </c>
      <c r="S20" t="s">
        <v>789</v>
      </c>
      <c r="T20" t="s">
        <v>790</v>
      </c>
      <c r="U20" t="s">
        <v>791</v>
      </c>
      <c r="V20" t="s">
        <v>792</v>
      </c>
      <c r="W20" t="s">
        <v>793</v>
      </c>
      <c r="X20" t="s">
        <v>794</v>
      </c>
      <c r="Y20" t="s">
        <v>795</v>
      </c>
      <c r="Z20" t="s">
        <v>785</v>
      </c>
      <c r="AA20">
        <v>0.13</v>
      </c>
      <c r="AB20">
        <v>0.01</v>
      </c>
      <c r="AC20">
        <v>0.1</v>
      </c>
      <c r="AD20">
        <v>100</v>
      </c>
      <c r="AE20" t="s">
        <v>797</v>
      </c>
      <c r="AF20" t="s">
        <v>659</v>
      </c>
      <c r="AG20" t="s">
        <v>798</v>
      </c>
      <c r="AH20" t="s">
        <v>799</v>
      </c>
      <c r="AI20" t="s">
        <v>791</v>
      </c>
      <c r="AJ20">
        <v>0</v>
      </c>
      <c r="AK20" t="s">
        <v>323</v>
      </c>
      <c r="AL20" t="s">
        <v>323</v>
      </c>
      <c r="AM20">
        <v>0</v>
      </c>
      <c r="AN20" t="s">
        <v>800</v>
      </c>
      <c r="AO20" t="s">
        <v>801</v>
      </c>
      <c r="AP20">
        <v>0</v>
      </c>
      <c r="AQ20" t="s">
        <v>802</v>
      </c>
      <c r="AR20" t="s">
        <v>323</v>
      </c>
      <c r="AS20" t="s">
        <v>801</v>
      </c>
      <c r="AT20" t="s">
        <v>799</v>
      </c>
      <c r="AU20" t="s">
        <v>376</v>
      </c>
      <c r="AV20" t="s">
        <v>658</v>
      </c>
      <c r="AW20">
        <v>10009</v>
      </c>
      <c r="AX20">
        <v>200</v>
      </c>
      <c r="AY20">
        <v>0</v>
      </c>
      <c r="AZ20" t="s">
        <v>691</v>
      </c>
      <c r="BA20">
        <v>137230</v>
      </c>
      <c r="BB20" t="s">
        <v>659</v>
      </c>
      <c r="BC20" t="s">
        <v>692</v>
      </c>
      <c r="BD20" t="s">
        <v>660</v>
      </c>
      <c r="BE20">
        <v>0</v>
      </c>
      <c r="BF20">
        <v>1</v>
      </c>
      <c r="BG20" t="s">
        <v>661</v>
      </c>
      <c r="BH20" t="s">
        <v>666</v>
      </c>
      <c r="BI20" t="s">
        <v>667</v>
      </c>
      <c r="BJ20" t="s">
        <v>664</v>
      </c>
    </row>
    <row r="21" spans="1:62" x14ac:dyDescent="0.25">
      <c r="A21" s="1">
        <v>42634</v>
      </c>
      <c r="B21">
        <v>1</v>
      </c>
      <c r="C21">
        <v>51</v>
      </c>
      <c r="D21" t="s">
        <v>378</v>
      </c>
      <c r="E21" t="s">
        <v>802</v>
      </c>
      <c r="F21" t="s">
        <v>827</v>
      </c>
      <c r="G21">
        <v>1</v>
      </c>
      <c r="H21">
        <v>1</v>
      </c>
      <c r="I21" t="s">
        <v>829</v>
      </c>
      <c r="J21" t="s">
        <v>807</v>
      </c>
      <c r="K21" t="s">
        <v>808</v>
      </c>
      <c r="L21" t="s">
        <v>785</v>
      </c>
      <c r="M21">
        <v>1</v>
      </c>
      <c r="N21" t="s">
        <v>786</v>
      </c>
      <c r="O21">
        <v>0</v>
      </c>
      <c r="P21" t="s">
        <v>786</v>
      </c>
      <c r="Q21" t="s">
        <v>787</v>
      </c>
      <c r="R21" t="s">
        <v>788</v>
      </c>
      <c r="S21" t="s">
        <v>789</v>
      </c>
      <c r="T21" t="s">
        <v>790</v>
      </c>
      <c r="U21" t="s">
        <v>791</v>
      </c>
      <c r="V21" t="s">
        <v>792</v>
      </c>
      <c r="W21" t="s">
        <v>793</v>
      </c>
      <c r="X21" t="s">
        <v>794</v>
      </c>
      <c r="Y21" t="s">
        <v>795</v>
      </c>
      <c r="Z21" t="s">
        <v>785</v>
      </c>
      <c r="AA21">
        <v>0.13</v>
      </c>
      <c r="AB21">
        <v>0.01</v>
      </c>
      <c r="AC21">
        <v>0.1</v>
      </c>
      <c r="AD21">
        <v>100</v>
      </c>
      <c r="AE21" t="s">
        <v>797</v>
      </c>
      <c r="AF21" t="s">
        <v>659</v>
      </c>
      <c r="AG21" t="s">
        <v>798</v>
      </c>
      <c r="AH21" t="s">
        <v>799</v>
      </c>
      <c r="AI21" t="s">
        <v>791</v>
      </c>
      <c r="AJ21">
        <v>0</v>
      </c>
      <c r="AK21" t="s">
        <v>323</v>
      </c>
      <c r="AL21" t="s">
        <v>323</v>
      </c>
      <c r="AM21">
        <v>0</v>
      </c>
      <c r="AN21" t="s">
        <v>800</v>
      </c>
      <c r="AO21" t="s">
        <v>801</v>
      </c>
      <c r="AP21">
        <v>0</v>
      </c>
      <c r="AQ21" t="s">
        <v>802</v>
      </c>
      <c r="AR21" t="s">
        <v>323</v>
      </c>
      <c r="AS21" t="s">
        <v>801</v>
      </c>
      <c r="AT21" t="s">
        <v>799</v>
      </c>
      <c r="AU21" t="s">
        <v>378</v>
      </c>
      <c r="AV21" t="s">
        <v>658</v>
      </c>
      <c r="AW21">
        <v>10009</v>
      </c>
      <c r="AX21">
        <v>200</v>
      </c>
      <c r="AY21">
        <v>0</v>
      </c>
      <c r="AZ21" t="s">
        <v>693</v>
      </c>
      <c r="BA21">
        <v>137535</v>
      </c>
      <c r="BB21" t="s">
        <v>659</v>
      </c>
      <c r="BC21" t="s">
        <v>694</v>
      </c>
      <c r="BD21" t="s">
        <v>660</v>
      </c>
      <c r="BE21">
        <v>0</v>
      </c>
      <c r="BF21">
        <v>1</v>
      </c>
      <c r="BG21" t="s">
        <v>661</v>
      </c>
      <c r="BH21" t="s">
        <v>666</v>
      </c>
      <c r="BI21" t="s">
        <v>667</v>
      </c>
      <c r="BJ21" t="s">
        <v>664</v>
      </c>
    </row>
    <row r="22" spans="1:62" x14ac:dyDescent="0.25">
      <c r="A22" s="1">
        <v>42643</v>
      </c>
      <c r="B22">
        <v>1</v>
      </c>
      <c r="C22">
        <v>51</v>
      </c>
      <c r="D22" t="s">
        <v>380</v>
      </c>
      <c r="E22" t="s">
        <v>802</v>
      </c>
      <c r="F22" t="s">
        <v>827</v>
      </c>
      <c r="G22">
        <v>1</v>
      </c>
      <c r="H22">
        <v>1</v>
      </c>
      <c r="I22" t="s">
        <v>830</v>
      </c>
      <c r="J22" t="s">
        <v>807</v>
      </c>
      <c r="K22" t="s">
        <v>808</v>
      </c>
      <c r="L22" t="s">
        <v>785</v>
      </c>
      <c r="M22">
        <v>1</v>
      </c>
      <c r="N22" t="s">
        <v>786</v>
      </c>
      <c r="O22">
        <v>0</v>
      </c>
      <c r="P22" t="s">
        <v>786</v>
      </c>
      <c r="Q22" t="s">
        <v>787</v>
      </c>
      <c r="R22" t="s">
        <v>788</v>
      </c>
      <c r="S22" t="s">
        <v>789</v>
      </c>
      <c r="T22" t="s">
        <v>790</v>
      </c>
      <c r="U22" t="s">
        <v>791</v>
      </c>
      <c r="V22" t="s">
        <v>792</v>
      </c>
      <c r="W22" t="s">
        <v>793</v>
      </c>
      <c r="X22" t="s">
        <v>794</v>
      </c>
      <c r="Y22" t="s">
        <v>795</v>
      </c>
      <c r="Z22" t="s">
        <v>785</v>
      </c>
      <c r="AA22">
        <v>0.13</v>
      </c>
      <c r="AB22">
        <v>0.01</v>
      </c>
      <c r="AC22">
        <v>0.1</v>
      </c>
      <c r="AD22">
        <v>100</v>
      </c>
      <c r="AE22" t="s">
        <v>797</v>
      </c>
      <c r="AF22" t="s">
        <v>659</v>
      </c>
      <c r="AG22" t="s">
        <v>798</v>
      </c>
      <c r="AH22" t="s">
        <v>799</v>
      </c>
      <c r="AI22" t="s">
        <v>791</v>
      </c>
      <c r="AJ22">
        <v>0</v>
      </c>
      <c r="AK22" t="s">
        <v>323</v>
      </c>
      <c r="AL22" t="s">
        <v>323</v>
      </c>
      <c r="AM22">
        <v>0</v>
      </c>
      <c r="AN22" t="s">
        <v>800</v>
      </c>
      <c r="AO22" t="s">
        <v>801</v>
      </c>
      <c r="AP22">
        <v>0</v>
      </c>
      <c r="AQ22" t="s">
        <v>802</v>
      </c>
      <c r="AR22" t="s">
        <v>323</v>
      </c>
      <c r="AS22" t="s">
        <v>801</v>
      </c>
      <c r="AT22" t="s">
        <v>799</v>
      </c>
      <c r="AU22" t="s">
        <v>380</v>
      </c>
      <c r="AV22" t="s">
        <v>658</v>
      </c>
      <c r="AW22">
        <v>10009</v>
      </c>
      <c r="AX22">
        <v>200</v>
      </c>
      <c r="AY22">
        <v>0</v>
      </c>
      <c r="AZ22" t="s">
        <v>695</v>
      </c>
      <c r="BA22">
        <v>137586</v>
      </c>
      <c r="BB22" t="s">
        <v>659</v>
      </c>
      <c r="BC22" t="s">
        <v>696</v>
      </c>
      <c r="BD22" t="s">
        <v>660</v>
      </c>
      <c r="BE22">
        <v>0</v>
      </c>
      <c r="BF22">
        <v>1</v>
      </c>
      <c r="BG22" t="s">
        <v>661</v>
      </c>
      <c r="BH22" t="s">
        <v>666</v>
      </c>
      <c r="BI22" t="s">
        <v>667</v>
      </c>
      <c r="BJ22" t="s">
        <v>664</v>
      </c>
    </row>
    <row r="23" spans="1:62" x14ac:dyDescent="0.25">
      <c r="A23" s="1">
        <v>42647</v>
      </c>
      <c r="B23">
        <v>1</v>
      </c>
      <c r="C23">
        <v>51</v>
      </c>
      <c r="D23" t="s">
        <v>382</v>
      </c>
      <c r="E23" t="s">
        <v>802</v>
      </c>
      <c r="F23" t="s">
        <v>827</v>
      </c>
      <c r="G23">
        <v>1</v>
      </c>
      <c r="H23">
        <v>1</v>
      </c>
      <c r="I23" t="s">
        <v>831</v>
      </c>
      <c r="J23" t="s">
        <v>807</v>
      </c>
      <c r="K23" t="s">
        <v>808</v>
      </c>
      <c r="L23" t="s">
        <v>785</v>
      </c>
      <c r="M23">
        <v>1</v>
      </c>
      <c r="N23" t="s">
        <v>786</v>
      </c>
      <c r="O23">
        <v>0</v>
      </c>
      <c r="P23" t="s">
        <v>786</v>
      </c>
      <c r="Q23" t="s">
        <v>787</v>
      </c>
      <c r="R23" t="s">
        <v>788</v>
      </c>
      <c r="S23" t="s">
        <v>789</v>
      </c>
      <c r="T23" t="s">
        <v>790</v>
      </c>
      <c r="U23" t="s">
        <v>791</v>
      </c>
      <c r="V23" t="s">
        <v>792</v>
      </c>
      <c r="W23" t="s">
        <v>793</v>
      </c>
      <c r="X23" t="s">
        <v>794</v>
      </c>
      <c r="Y23" t="s">
        <v>795</v>
      </c>
      <c r="Z23" t="s">
        <v>785</v>
      </c>
      <c r="AA23">
        <v>0.13</v>
      </c>
      <c r="AB23">
        <v>0.01</v>
      </c>
      <c r="AC23">
        <v>0.1</v>
      </c>
      <c r="AD23">
        <v>100</v>
      </c>
      <c r="AE23" t="s">
        <v>797</v>
      </c>
      <c r="AF23" t="s">
        <v>659</v>
      </c>
      <c r="AG23" t="s">
        <v>798</v>
      </c>
      <c r="AH23" t="s">
        <v>799</v>
      </c>
      <c r="AI23" t="s">
        <v>791</v>
      </c>
      <c r="AJ23">
        <v>0</v>
      </c>
      <c r="AK23" t="s">
        <v>323</v>
      </c>
      <c r="AL23" t="s">
        <v>323</v>
      </c>
      <c r="AM23">
        <v>0</v>
      </c>
      <c r="AN23" t="s">
        <v>832</v>
      </c>
      <c r="AO23" t="s">
        <v>801</v>
      </c>
      <c r="AP23">
        <v>0</v>
      </c>
      <c r="AQ23" t="s">
        <v>802</v>
      </c>
      <c r="AR23" t="s">
        <v>323</v>
      </c>
      <c r="AS23" t="s">
        <v>801</v>
      </c>
      <c r="AT23" t="s">
        <v>799</v>
      </c>
      <c r="AU23" t="s">
        <v>382</v>
      </c>
      <c r="AV23" t="s">
        <v>658</v>
      </c>
      <c r="AW23">
        <v>10009</v>
      </c>
      <c r="AX23">
        <v>200</v>
      </c>
      <c r="AY23">
        <v>0</v>
      </c>
      <c r="AZ23" t="s">
        <v>697</v>
      </c>
      <c r="BA23">
        <v>137644</v>
      </c>
      <c r="BB23" t="s">
        <v>659</v>
      </c>
      <c r="BC23" t="s">
        <v>698</v>
      </c>
      <c r="BD23" t="s">
        <v>660</v>
      </c>
      <c r="BE23">
        <v>0</v>
      </c>
      <c r="BF23">
        <v>1</v>
      </c>
      <c r="BG23" t="s">
        <v>661</v>
      </c>
      <c r="BH23" t="s">
        <v>666</v>
      </c>
      <c r="BI23" t="s">
        <v>667</v>
      </c>
      <c r="BJ23" t="s">
        <v>664</v>
      </c>
    </row>
    <row r="24" spans="1:62" x14ac:dyDescent="0.25">
      <c r="A24" s="1">
        <v>42429</v>
      </c>
      <c r="B24">
        <v>1</v>
      </c>
      <c r="C24">
        <v>53</v>
      </c>
      <c r="D24" t="s">
        <v>384</v>
      </c>
      <c r="E24" t="s">
        <v>802</v>
      </c>
      <c r="F24" t="s">
        <v>833</v>
      </c>
      <c r="G24">
        <v>1</v>
      </c>
      <c r="H24">
        <v>1</v>
      </c>
      <c r="I24" t="s">
        <v>834</v>
      </c>
      <c r="J24" t="s">
        <v>807</v>
      </c>
      <c r="K24" t="s">
        <v>808</v>
      </c>
      <c r="L24" t="s">
        <v>785</v>
      </c>
      <c r="M24">
        <v>1</v>
      </c>
      <c r="N24" t="s">
        <v>786</v>
      </c>
      <c r="O24">
        <v>0</v>
      </c>
      <c r="P24" t="s">
        <v>786</v>
      </c>
      <c r="Q24" t="s">
        <v>787</v>
      </c>
      <c r="R24" t="s">
        <v>788</v>
      </c>
      <c r="S24" t="s">
        <v>789</v>
      </c>
      <c r="T24" t="s">
        <v>790</v>
      </c>
      <c r="U24" t="s">
        <v>791</v>
      </c>
      <c r="V24" t="s">
        <v>792</v>
      </c>
      <c r="W24" t="s">
        <v>793</v>
      </c>
      <c r="X24" t="s">
        <v>794</v>
      </c>
      <c r="Y24" t="s">
        <v>795</v>
      </c>
      <c r="Z24" t="s">
        <v>785</v>
      </c>
      <c r="AA24">
        <v>0.13</v>
      </c>
      <c r="AB24">
        <v>0.01</v>
      </c>
      <c r="AC24">
        <v>0.1</v>
      </c>
      <c r="AD24">
        <v>100</v>
      </c>
      <c r="AE24" t="s">
        <v>797</v>
      </c>
      <c r="AF24" t="s">
        <v>659</v>
      </c>
      <c r="AG24" t="s">
        <v>798</v>
      </c>
      <c r="AH24" t="s">
        <v>799</v>
      </c>
      <c r="AI24" t="s">
        <v>791</v>
      </c>
      <c r="AJ24">
        <v>0</v>
      </c>
      <c r="AK24">
        <v>0</v>
      </c>
      <c r="AL24">
        <v>0</v>
      </c>
      <c r="AM24">
        <v>0</v>
      </c>
      <c r="AN24" t="s">
        <v>832</v>
      </c>
      <c r="AO24" t="s">
        <v>801</v>
      </c>
      <c r="AP24">
        <v>0</v>
      </c>
      <c r="AQ24" t="s">
        <v>802</v>
      </c>
      <c r="AR24" t="s">
        <v>323</v>
      </c>
      <c r="AS24" t="s">
        <v>801</v>
      </c>
      <c r="AT24" t="s">
        <v>799</v>
      </c>
      <c r="AU24" t="s">
        <v>384</v>
      </c>
      <c r="AV24" t="s">
        <v>658</v>
      </c>
      <c r="AW24">
        <v>10009</v>
      </c>
      <c r="AX24">
        <v>32</v>
      </c>
      <c r="AY24">
        <v>4.4800000000000004</v>
      </c>
      <c r="AZ24" t="s">
        <v>699</v>
      </c>
      <c r="BA24">
        <v>137666</v>
      </c>
      <c r="BB24" t="s">
        <v>659</v>
      </c>
      <c r="BC24" t="s">
        <v>660</v>
      </c>
      <c r="BD24" t="s">
        <v>660</v>
      </c>
      <c r="BE24" t="s">
        <v>323</v>
      </c>
      <c r="BF24" t="s">
        <v>323</v>
      </c>
      <c r="BG24" t="s">
        <v>661</v>
      </c>
      <c r="BH24" t="s">
        <v>662</v>
      </c>
      <c r="BI24" t="s">
        <v>663</v>
      </c>
      <c r="BJ24" t="s">
        <v>664</v>
      </c>
    </row>
    <row r="25" spans="1:62" x14ac:dyDescent="0.25">
      <c r="A25" s="1">
        <v>42671</v>
      </c>
      <c r="B25">
        <v>1</v>
      </c>
      <c r="C25">
        <v>51</v>
      </c>
      <c r="D25" t="s">
        <v>386</v>
      </c>
      <c r="E25" t="s">
        <v>802</v>
      </c>
      <c r="F25" t="s">
        <v>827</v>
      </c>
      <c r="G25">
        <v>1</v>
      </c>
      <c r="H25">
        <v>1</v>
      </c>
      <c r="I25" t="s">
        <v>835</v>
      </c>
      <c r="J25" t="s">
        <v>807</v>
      </c>
      <c r="K25" t="s">
        <v>808</v>
      </c>
      <c r="L25" t="s">
        <v>785</v>
      </c>
      <c r="M25">
        <v>1</v>
      </c>
      <c r="N25" t="s">
        <v>786</v>
      </c>
      <c r="O25">
        <v>0</v>
      </c>
      <c r="P25" t="s">
        <v>786</v>
      </c>
      <c r="Q25" t="s">
        <v>787</v>
      </c>
      <c r="R25" t="s">
        <v>788</v>
      </c>
      <c r="S25" t="s">
        <v>789</v>
      </c>
      <c r="T25" t="s">
        <v>790</v>
      </c>
      <c r="U25" t="s">
        <v>791</v>
      </c>
      <c r="V25" t="s">
        <v>792</v>
      </c>
      <c r="W25" t="s">
        <v>793</v>
      </c>
      <c r="X25" t="s">
        <v>794</v>
      </c>
      <c r="Y25" t="s">
        <v>795</v>
      </c>
      <c r="Z25" t="s">
        <v>785</v>
      </c>
      <c r="AA25">
        <v>0.13</v>
      </c>
      <c r="AB25">
        <v>0.01</v>
      </c>
      <c r="AC25">
        <v>0.1</v>
      </c>
      <c r="AD25">
        <v>100</v>
      </c>
      <c r="AE25" t="s">
        <v>797</v>
      </c>
      <c r="AF25" t="s">
        <v>659</v>
      </c>
      <c r="AG25" t="s">
        <v>798</v>
      </c>
      <c r="AH25" t="s">
        <v>799</v>
      </c>
      <c r="AI25" t="s">
        <v>791</v>
      </c>
      <c r="AJ25">
        <v>0</v>
      </c>
      <c r="AK25" t="s">
        <v>323</v>
      </c>
      <c r="AL25" t="s">
        <v>323</v>
      </c>
      <c r="AM25">
        <v>0</v>
      </c>
      <c r="AN25" t="s">
        <v>832</v>
      </c>
      <c r="AO25" t="s">
        <v>801</v>
      </c>
      <c r="AP25">
        <v>0</v>
      </c>
      <c r="AQ25" t="s">
        <v>802</v>
      </c>
      <c r="AR25" t="s">
        <v>323</v>
      </c>
      <c r="AS25" t="s">
        <v>801</v>
      </c>
      <c r="AT25" t="s">
        <v>799</v>
      </c>
      <c r="AU25" t="s">
        <v>386</v>
      </c>
      <c r="AV25" t="s">
        <v>658</v>
      </c>
      <c r="AW25">
        <v>10009</v>
      </c>
      <c r="AX25">
        <v>200</v>
      </c>
      <c r="AY25">
        <v>0</v>
      </c>
      <c r="AZ25" t="s">
        <v>700</v>
      </c>
      <c r="BA25">
        <v>137761</v>
      </c>
      <c r="BB25" t="s">
        <v>659</v>
      </c>
      <c r="BC25" t="s">
        <v>701</v>
      </c>
      <c r="BD25" t="s">
        <v>660</v>
      </c>
      <c r="BE25">
        <v>0</v>
      </c>
      <c r="BF25">
        <v>1</v>
      </c>
      <c r="BG25" t="s">
        <v>661</v>
      </c>
      <c r="BH25" t="s">
        <v>666</v>
      </c>
      <c r="BI25" t="s">
        <v>667</v>
      </c>
      <c r="BJ25" t="s">
        <v>664</v>
      </c>
    </row>
    <row r="26" spans="1:62" x14ac:dyDescent="0.25">
      <c r="A26" s="1">
        <v>42685</v>
      </c>
      <c r="B26">
        <v>1</v>
      </c>
      <c r="C26">
        <v>51</v>
      </c>
      <c r="D26" t="s">
        <v>388</v>
      </c>
      <c r="E26" t="s">
        <v>802</v>
      </c>
      <c r="F26" t="s">
        <v>827</v>
      </c>
      <c r="G26">
        <v>1</v>
      </c>
      <c r="H26">
        <v>1</v>
      </c>
      <c r="I26" t="s">
        <v>836</v>
      </c>
      <c r="J26" t="s">
        <v>807</v>
      </c>
      <c r="K26" t="s">
        <v>808</v>
      </c>
      <c r="L26" t="s">
        <v>785</v>
      </c>
      <c r="M26">
        <v>1</v>
      </c>
      <c r="N26" t="s">
        <v>786</v>
      </c>
      <c r="O26">
        <v>0</v>
      </c>
      <c r="P26" t="s">
        <v>786</v>
      </c>
      <c r="Q26" t="s">
        <v>787</v>
      </c>
      <c r="R26" t="s">
        <v>788</v>
      </c>
      <c r="S26" t="s">
        <v>789</v>
      </c>
      <c r="T26" t="s">
        <v>790</v>
      </c>
      <c r="U26" t="s">
        <v>791</v>
      </c>
      <c r="V26" t="s">
        <v>792</v>
      </c>
      <c r="W26" t="s">
        <v>793</v>
      </c>
      <c r="X26" t="s">
        <v>794</v>
      </c>
      <c r="Y26" t="s">
        <v>795</v>
      </c>
      <c r="Z26" t="s">
        <v>785</v>
      </c>
      <c r="AA26">
        <v>0.13</v>
      </c>
      <c r="AB26">
        <v>0.01</v>
      </c>
      <c r="AC26">
        <v>0.1</v>
      </c>
      <c r="AD26">
        <v>100</v>
      </c>
      <c r="AE26" t="s">
        <v>797</v>
      </c>
      <c r="AF26" t="s">
        <v>659</v>
      </c>
      <c r="AG26" t="s">
        <v>798</v>
      </c>
      <c r="AH26" t="s">
        <v>799</v>
      </c>
      <c r="AI26" t="s">
        <v>791</v>
      </c>
      <c r="AJ26">
        <v>0</v>
      </c>
      <c r="AK26" t="s">
        <v>323</v>
      </c>
      <c r="AL26" t="s">
        <v>323</v>
      </c>
      <c r="AM26">
        <v>0</v>
      </c>
      <c r="AN26" t="s">
        <v>832</v>
      </c>
      <c r="AO26" t="s">
        <v>801</v>
      </c>
      <c r="AP26">
        <v>0</v>
      </c>
      <c r="AQ26" t="s">
        <v>802</v>
      </c>
      <c r="AR26" t="s">
        <v>323</v>
      </c>
      <c r="AS26" t="s">
        <v>801</v>
      </c>
      <c r="AT26" t="s">
        <v>799</v>
      </c>
      <c r="AU26" t="s">
        <v>388</v>
      </c>
      <c r="AV26" t="s">
        <v>658</v>
      </c>
      <c r="AW26">
        <v>10009</v>
      </c>
      <c r="AX26">
        <v>200</v>
      </c>
      <c r="AY26">
        <v>0</v>
      </c>
      <c r="AZ26" t="s">
        <v>702</v>
      </c>
      <c r="BA26">
        <v>137859</v>
      </c>
      <c r="BB26" t="s">
        <v>659</v>
      </c>
      <c r="BC26" t="s">
        <v>703</v>
      </c>
      <c r="BD26" t="s">
        <v>660</v>
      </c>
      <c r="BE26">
        <v>0</v>
      </c>
      <c r="BF26">
        <v>1</v>
      </c>
      <c r="BG26" t="s">
        <v>661</v>
      </c>
      <c r="BH26" t="s">
        <v>666</v>
      </c>
      <c r="BI26" t="s">
        <v>667</v>
      </c>
      <c r="BJ26" t="s">
        <v>664</v>
      </c>
    </row>
    <row r="27" spans="1:62" x14ac:dyDescent="0.25">
      <c r="A27" s="1">
        <v>42689</v>
      </c>
      <c r="B27">
        <v>1</v>
      </c>
      <c r="C27">
        <v>51</v>
      </c>
      <c r="D27" t="s">
        <v>390</v>
      </c>
      <c r="E27" t="s">
        <v>802</v>
      </c>
      <c r="F27" t="s">
        <v>827</v>
      </c>
      <c r="G27">
        <v>1</v>
      </c>
      <c r="H27">
        <v>1</v>
      </c>
      <c r="I27" t="s">
        <v>837</v>
      </c>
      <c r="J27" t="s">
        <v>807</v>
      </c>
      <c r="K27" t="s">
        <v>808</v>
      </c>
      <c r="L27" t="s">
        <v>785</v>
      </c>
      <c r="M27">
        <v>1</v>
      </c>
      <c r="N27" t="s">
        <v>786</v>
      </c>
      <c r="O27">
        <v>0</v>
      </c>
      <c r="P27" t="s">
        <v>786</v>
      </c>
      <c r="Q27" t="s">
        <v>787</v>
      </c>
      <c r="R27" t="s">
        <v>788</v>
      </c>
      <c r="S27" t="s">
        <v>789</v>
      </c>
      <c r="T27" t="s">
        <v>790</v>
      </c>
      <c r="U27" t="s">
        <v>791</v>
      </c>
      <c r="V27" t="s">
        <v>792</v>
      </c>
      <c r="W27" t="s">
        <v>793</v>
      </c>
      <c r="X27" t="s">
        <v>794</v>
      </c>
      <c r="Y27" t="s">
        <v>795</v>
      </c>
      <c r="Z27" t="s">
        <v>785</v>
      </c>
      <c r="AA27">
        <v>0.13</v>
      </c>
      <c r="AB27">
        <v>0.01</v>
      </c>
      <c r="AC27">
        <v>0.1</v>
      </c>
      <c r="AD27">
        <v>100</v>
      </c>
      <c r="AE27" t="s">
        <v>797</v>
      </c>
      <c r="AF27" t="s">
        <v>659</v>
      </c>
      <c r="AG27" t="s">
        <v>798</v>
      </c>
      <c r="AH27" t="s">
        <v>799</v>
      </c>
      <c r="AI27" t="s">
        <v>791</v>
      </c>
      <c r="AJ27">
        <v>0</v>
      </c>
      <c r="AK27" t="s">
        <v>323</v>
      </c>
      <c r="AL27" t="s">
        <v>323</v>
      </c>
      <c r="AM27">
        <v>0</v>
      </c>
      <c r="AN27" t="s">
        <v>832</v>
      </c>
      <c r="AO27" t="s">
        <v>801</v>
      </c>
      <c r="AP27">
        <v>0</v>
      </c>
      <c r="AQ27" t="s">
        <v>802</v>
      </c>
      <c r="AR27" t="s">
        <v>323</v>
      </c>
      <c r="AS27" t="s">
        <v>801</v>
      </c>
      <c r="AT27" t="s">
        <v>799</v>
      </c>
      <c r="AU27" t="s">
        <v>390</v>
      </c>
      <c r="AV27" t="s">
        <v>658</v>
      </c>
      <c r="AW27">
        <v>10009</v>
      </c>
      <c r="AX27">
        <v>200</v>
      </c>
      <c r="AY27">
        <v>0</v>
      </c>
      <c r="AZ27" t="s">
        <v>704</v>
      </c>
      <c r="BA27">
        <v>137893</v>
      </c>
      <c r="BB27" t="s">
        <v>659</v>
      </c>
      <c r="BC27" t="s">
        <v>705</v>
      </c>
      <c r="BD27" t="s">
        <v>660</v>
      </c>
      <c r="BE27">
        <v>0</v>
      </c>
      <c r="BF27">
        <v>1</v>
      </c>
      <c r="BG27" t="s">
        <v>661</v>
      </c>
      <c r="BH27" t="s">
        <v>666</v>
      </c>
      <c r="BI27" t="s">
        <v>667</v>
      </c>
      <c r="BJ27" t="s">
        <v>664</v>
      </c>
    </row>
    <row r="28" spans="1:62" x14ac:dyDescent="0.25">
      <c r="A28" s="1">
        <v>42692</v>
      </c>
      <c r="B28">
        <v>1</v>
      </c>
      <c r="C28">
        <v>51</v>
      </c>
      <c r="D28" t="s">
        <v>392</v>
      </c>
      <c r="E28" t="s">
        <v>802</v>
      </c>
      <c r="F28" t="s">
        <v>827</v>
      </c>
      <c r="G28">
        <v>1</v>
      </c>
      <c r="H28">
        <v>1</v>
      </c>
      <c r="I28" t="s">
        <v>838</v>
      </c>
      <c r="J28" t="s">
        <v>807</v>
      </c>
      <c r="K28" t="s">
        <v>808</v>
      </c>
      <c r="L28" t="s">
        <v>785</v>
      </c>
      <c r="M28">
        <v>1</v>
      </c>
      <c r="N28" t="s">
        <v>786</v>
      </c>
      <c r="O28">
        <v>0</v>
      </c>
      <c r="P28" t="s">
        <v>786</v>
      </c>
      <c r="Q28" t="s">
        <v>787</v>
      </c>
      <c r="R28" t="s">
        <v>788</v>
      </c>
      <c r="S28" t="s">
        <v>789</v>
      </c>
      <c r="T28" t="s">
        <v>790</v>
      </c>
      <c r="U28" t="s">
        <v>791</v>
      </c>
      <c r="V28" t="s">
        <v>792</v>
      </c>
      <c r="W28" t="s">
        <v>793</v>
      </c>
      <c r="X28" t="s">
        <v>794</v>
      </c>
      <c r="Y28" t="s">
        <v>795</v>
      </c>
      <c r="Z28" t="s">
        <v>785</v>
      </c>
      <c r="AA28">
        <v>0.13</v>
      </c>
      <c r="AB28">
        <v>0.01</v>
      </c>
      <c r="AC28">
        <v>0.1</v>
      </c>
      <c r="AD28">
        <v>100</v>
      </c>
      <c r="AE28" t="s">
        <v>797</v>
      </c>
      <c r="AF28" t="s">
        <v>659</v>
      </c>
      <c r="AG28" t="s">
        <v>798</v>
      </c>
      <c r="AH28" t="s">
        <v>799</v>
      </c>
      <c r="AI28" t="s">
        <v>791</v>
      </c>
      <c r="AJ28">
        <v>0</v>
      </c>
      <c r="AK28" t="s">
        <v>323</v>
      </c>
      <c r="AL28" t="s">
        <v>323</v>
      </c>
      <c r="AM28">
        <v>0</v>
      </c>
      <c r="AN28" t="s">
        <v>832</v>
      </c>
      <c r="AO28" t="s">
        <v>801</v>
      </c>
      <c r="AP28">
        <v>0</v>
      </c>
      <c r="AQ28" t="s">
        <v>802</v>
      </c>
      <c r="AR28" t="s">
        <v>323</v>
      </c>
      <c r="AS28" t="s">
        <v>801</v>
      </c>
      <c r="AT28" t="s">
        <v>799</v>
      </c>
      <c r="AU28" t="s">
        <v>392</v>
      </c>
      <c r="AV28" t="s">
        <v>658</v>
      </c>
      <c r="AW28">
        <v>10009</v>
      </c>
      <c r="AX28">
        <v>200</v>
      </c>
      <c r="AY28">
        <v>0</v>
      </c>
      <c r="AZ28" t="s">
        <v>706</v>
      </c>
      <c r="BA28">
        <v>137932</v>
      </c>
      <c r="BB28" t="s">
        <v>659</v>
      </c>
      <c r="BC28" t="s">
        <v>707</v>
      </c>
      <c r="BD28" t="s">
        <v>660</v>
      </c>
      <c r="BE28">
        <v>0</v>
      </c>
      <c r="BF28">
        <v>1</v>
      </c>
      <c r="BG28" t="s">
        <v>661</v>
      </c>
      <c r="BH28" t="s">
        <v>666</v>
      </c>
      <c r="BI28" t="s">
        <v>667</v>
      </c>
      <c r="BJ28" t="s">
        <v>664</v>
      </c>
    </row>
    <row r="29" spans="1:62" x14ac:dyDescent="0.25">
      <c r="A29" s="1">
        <v>42683</v>
      </c>
      <c r="B29">
        <v>1</v>
      </c>
      <c r="C29">
        <v>55</v>
      </c>
      <c r="D29" t="s">
        <v>394</v>
      </c>
      <c r="E29" t="s">
        <v>805</v>
      </c>
      <c r="F29" t="s">
        <v>803</v>
      </c>
      <c r="G29">
        <v>1</v>
      </c>
      <c r="H29">
        <v>1</v>
      </c>
      <c r="I29" t="s">
        <v>839</v>
      </c>
      <c r="J29" t="s">
        <v>807</v>
      </c>
      <c r="K29" t="s">
        <v>808</v>
      </c>
      <c r="L29" t="s">
        <v>785</v>
      </c>
      <c r="M29">
        <v>2</v>
      </c>
      <c r="N29" t="s">
        <v>809</v>
      </c>
      <c r="O29">
        <v>0</v>
      </c>
      <c r="P29" t="s">
        <v>786</v>
      </c>
      <c r="Q29" t="s">
        <v>787</v>
      </c>
      <c r="R29" t="s">
        <v>788</v>
      </c>
      <c r="S29" t="s">
        <v>789</v>
      </c>
      <c r="T29" t="s">
        <v>790</v>
      </c>
      <c r="U29" t="s">
        <v>791</v>
      </c>
      <c r="V29" t="s">
        <v>792</v>
      </c>
      <c r="W29" t="s">
        <v>793</v>
      </c>
      <c r="X29" t="s">
        <v>794</v>
      </c>
      <c r="Y29" t="s">
        <v>795</v>
      </c>
      <c r="Z29" t="s">
        <v>785</v>
      </c>
      <c r="AA29">
        <v>0.13</v>
      </c>
      <c r="AB29">
        <v>0.01</v>
      </c>
      <c r="AC29">
        <v>0.1</v>
      </c>
      <c r="AD29">
        <v>100</v>
      </c>
      <c r="AE29" t="s">
        <v>797</v>
      </c>
      <c r="AF29" t="s">
        <v>659</v>
      </c>
      <c r="AG29" t="s">
        <v>798</v>
      </c>
      <c r="AH29" t="s">
        <v>799</v>
      </c>
      <c r="AI29" t="s">
        <v>791</v>
      </c>
      <c r="AJ29">
        <v>21655.14</v>
      </c>
      <c r="AK29" t="s">
        <v>323</v>
      </c>
      <c r="AL29" t="s">
        <v>323</v>
      </c>
      <c r="AM29">
        <v>21655.14</v>
      </c>
      <c r="AN29" t="s">
        <v>832</v>
      </c>
      <c r="AO29" t="s">
        <v>801</v>
      </c>
      <c r="AP29">
        <v>0</v>
      </c>
      <c r="AQ29" t="s">
        <v>802</v>
      </c>
      <c r="AR29" t="s">
        <v>323</v>
      </c>
      <c r="AS29" t="s">
        <v>801</v>
      </c>
      <c r="AT29" t="s">
        <v>799</v>
      </c>
      <c r="AU29" t="s">
        <v>394</v>
      </c>
      <c r="AV29" t="s">
        <v>658</v>
      </c>
      <c r="AW29">
        <v>10009</v>
      </c>
      <c r="AX29">
        <v>1750</v>
      </c>
      <c r="AY29">
        <v>4.4939</v>
      </c>
      <c r="AZ29" t="s">
        <v>708</v>
      </c>
      <c r="BA29">
        <v>137984</v>
      </c>
      <c r="BB29" t="s">
        <v>659</v>
      </c>
      <c r="BC29" t="s">
        <v>660</v>
      </c>
      <c r="BD29" t="s">
        <v>660</v>
      </c>
      <c r="BE29">
        <v>0</v>
      </c>
      <c r="BF29">
        <v>1</v>
      </c>
      <c r="BG29" t="s">
        <v>661</v>
      </c>
      <c r="BH29" t="s">
        <v>666</v>
      </c>
      <c r="BI29" t="s">
        <v>667</v>
      </c>
      <c r="BJ29" t="s">
        <v>664</v>
      </c>
    </row>
    <row r="30" spans="1:62" x14ac:dyDescent="0.25">
      <c r="A30" s="1">
        <v>42705</v>
      </c>
      <c r="B30">
        <v>1</v>
      </c>
      <c r="C30">
        <v>51</v>
      </c>
      <c r="D30" t="s">
        <v>396</v>
      </c>
      <c r="E30" t="s">
        <v>802</v>
      </c>
      <c r="F30" t="s">
        <v>827</v>
      </c>
      <c r="G30">
        <v>1</v>
      </c>
      <c r="H30">
        <v>1</v>
      </c>
      <c r="I30" t="s">
        <v>840</v>
      </c>
      <c r="J30" t="s">
        <v>807</v>
      </c>
      <c r="K30" t="s">
        <v>808</v>
      </c>
      <c r="L30" t="s">
        <v>785</v>
      </c>
      <c r="M30">
        <v>1</v>
      </c>
      <c r="N30" t="s">
        <v>786</v>
      </c>
      <c r="O30">
        <v>0</v>
      </c>
      <c r="P30" t="s">
        <v>786</v>
      </c>
      <c r="Q30" t="s">
        <v>787</v>
      </c>
      <c r="R30" t="s">
        <v>788</v>
      </c>
      <c r="S30" t="s">
        <v>789</v>
      </c>
      <c r="T30" t="s">
        <v>790</v>
      </c>
      <c r="U30" t="s">
        <v>791</v>
      </c>
      <c r="V30" t="s">
        <v>792</v>
      </c>
      <c r="W30" t="s">
        <v>793</v>
      </c>
      <c r="X30" t="s">
        <v>794</v>
      </c>
      <c r="Y30" t="s">
        <v>795</v>
      </c>
      <c r="Z30" t="s">
        <v>785</v>
      </c>
      <c r="AA30">
        <v>0.13</v>
      </c>
      <c r="AB30">
        <v>0.01</v>
      </c>
      <c r="AC30">
        <v>0.1</v>
      </c>
      <c r="AD30">
        <v>100</v>
      </c>
      <c r="AE30" t="s">
        <v>797</v>
      </c>
      <c r="AF30" t="s">
        <v>659</v>
      </c>
      <c r="AG30" t="s">
        <v>798</v>
      </c>
      <c r="AH30" t="s">
        <v>799</v>
      </c>
      <c r="AI30" t="s">
        <v>791</v>
      </c>
      <c r="AJ30">
        <v>0</v>
      </c>
      <c r="AK30" t="s">
        <v>323</v>
      </c>
      <c r="AL30" t="s">
        <v>323</v>
      </c>
      <c r="AM30">
        <v>0</v>
      </c>
      <c r="AN30" t="s">
        <v>832</v>
      </c>
      <c r="AO30" t="s">
        <v>801</v>
      </c>
      <c r="AP30">
        <v>0</v>
      </c>
      <c r="AQ30" t="s">
        <v>802</v>
      </c>
      <c r="AR30" t="s">
        <v>323</v>
      </c>
      <c r="AS30" t="s">
        <v>801</v>
      </c>
      <c r="AT30" t="s">
        <v>799</v>
      </c>
      <c r="AU30" t="s">
        <v>396</v>
      </c>
      <c r="AV30" t="s">
        <v>658</v>
      </c>
      <c r="AW30">
        <v>10009</v>
      </c>
      <c r="AX30">
        <v>200</v>
      </c>
      <c r="AY30">
        <v>0</v>
      </c>
      <c r="AZ30" t="s">
        <v>709</v>
      </c>
      <c r="BA30">
        <v>138052</v>
      </c>
      <c r="BB30" t="s">
        <v>659</v>
      </c>
      <c r="BC30" t="s">
        <v>710</v>
      </c>
      <c r="BD30" t="s">
        <v>660</v>
      </c>
      <c r="BE30">
        <v>0</v>
      </c>
      <c r="BF30">
        <v>1</v>
      </c>
      <c r="BG30" t="s">
        <v>661</v>
      </c>
      <c r="BH30" t="s">
        <v>666</v>
      </c>
      <c r="BI30" t="s">
        <v>667</v>
      </c>
      <c r="BJ30" t="s">
        <v>664</v>
      </c>
    </row>
    <row r="31" spans="1:62" x14ac:dyDescent="0.25">
      <c r="A31" s="1">
        <v>42713</v>
      </c>
      <c r="B31">
        <v>1</v>
      </c>
      <c r="C31">
        <v>51</v>
      </c>
      <c r="D31" t="s">
        <v>398</v>
      </c>
      <c r="E31" t="s">
        <v>802</v>
      </c>
      <c r="F31" t="s">
        <v>827</v>
      </c>
      <c r="G31">
        <v>1</v>
      </c>
      <c r="H31">
        <v>1</v>
      </c>
      <c r="I31" t="s">
        <v>841</v>
      </c>
      <c r="J31" t="s">
        <v>807</v>
      </c>
      <c r="K31" t="s">
        <v>808</v>
      </c>
      <c r="L31" t="s">
        <v>785</v>
      </c>
      <c r="M31">
        <v>1</v>
      </c>
      <c r="N31" t="s">
        <v>786</v>
      </c>
      <c r="O31">
        <v>0</v>
      </c>
      <c r="P31" t="s">
        <v>786</v>
      </c>
      <c r="Q31" t="s">
        <v>787</v>
      </c>
      <c r="R31" t="s">
        <v>788</v>
      </c>
      <c r="S31" t="s">
        <v>789</v>
      </c>
      <c r="T31" t="s">
        <v>790</v>
      </c>
      <c r="U31" t="s">
        <v>791</v>
      </c>
      <c r="V31" t="s">
        <v>792</v>
      </c>
      <c r="W31" t="s">
        <v>793</v>
      </c>
      <c r="X31" t="s">
        <v>794</v>
      </c>
      <c r="Y31" t="s">
        <v>795</v>
      </c>
      <c r="Z31" t="s">
        <v>785</v>
      </c>
      <c r="AA31">
        <v>0.13</v>
      </c>
      <c r="AB31">
        <v>0.01</v>
      </c>
      <c r="AC31">
        <v>0.1</v>
      </c>
      <c r="AD31">
        <v>100</v>
      </c>
      <c r="AE31" t="s">
        <v>797</v>
      </c>
      <c r="AF31" t="s">
        <v>659</v>
      </c>
      <c r="AG31" t="s">
        <v>798</v>
      </c>
      <c r="AH31" t="s">
        <v>799</v>
      </c>
      <c r="AI31" t="s">
        <v>791</v>
      </c>
      <c r="AJ31">
        <v>0</v>
      </c>
      <c r="AK31" t="s">
        <v>323</v>
      </c>
      <c r="AL31" t="s">
        <v>323</v>
      </c>
      <c r="AM31">
        <v>0</v>
      </c>
      <c r="AN31" t="s">
        <v>832</v>
      </c>
      <c r="AO31" t="s">
        <v>801</v>
      </c>
      <c r="AP31">
        <v>0</v>
      </c>
      <c r="AQ31" t="s">
        <v>802</v>
      </c>
      <c r="AR31" t="s">
        <v>323</v>
      </c>
      <c r="AS31" t="s">
        <v>801</v>
      </c>
      <c r="AT31" t="s">
        <v>799</v>
      </c>
      <c r="AU31" t="s">
        <v>398</v>
      </c>
      <c r="AV31" t="s">
        <v>658</v>
      </c>
      <c r="AW31">
        <v>10009</v>
      </c>
      <c r="AX31">
        <v>200</v>
      </c>
      <c r="AY31">
        <v>0</v>
      </c>
      <c r="AZ31" t="s">
        <v>711</v>
      </c>
      <c r="BA31">
        <v>138076</v>
      </c>
      <c r="BB31" t="s">
        <v>659</v>
      </c>
      <c r="BC31" t="s">
        <v>712</v>
      </c>
      <c r="BD31" t="s">
        <v>660</v>
      </c>
      <c r="BE31">
        <v>0</v>
      </c>
      <c r="BF31">
        <v>1</v>
      </c>
      <c r="BG31" t="s">
        <v>661</v>
      </c>
      <c r="BH31" t="s">
        <v>666</v>
      </c>
      <c r="BI31" t="s">
        <v>667</v>
      </c>
      <c r="BJ31" t="s">
        <v>664</v>
      </c>
    </row>
    <row r="32" spans="1:62" x14ac:dyDescent="0.25">
      <c r="A32" s="1">
        <v>42720</v>
      </c>
      <c r="B32">
        <v>1</v>
      </c>
      <c r="C32">
        <v>51</v>
      </c>
      <c r="D32" t="s">
        <v>400</v>
      </c>
      <c r="E32" t="s">
        <v>802</v>
      </c>
      <c r="F32" t="s">
        <v>827</v>
      </c>
      <c r="G32">
        <v>1</v>
      </c>
      <c r="H32">
        <v>1</v>
      </c>
      <c r="I32" t="s">
        <v>842</v>
      </c>
      <c r="J32" t="s">
        <v>807</v>
      </c>
      <c r="K32" t="s">
        <v>808</v>
      </c>
      <c r="L32" t="s">
        <v>785</v>
      </c>
      <c r="M32">
        <v>1</v>
      </c>
      <c r="N32" t="s">
        <v>786</v>
      </c>
      <c r="O32">
        <v>0</v>
      </c>
      <c r="P32" t="s">
        <v>786</v>
      </c>
      <c r="Q32" t="s">
        <v>787</v>
      </c>
      <c r="R32" t="s">
        <v>788</v>
      </c>
      <c r="S32" t="s">
        <v>789</v>
      </c>
      <c r="T32" t="s">
        <v>790</v>
      </c>
      <c r="U32" t="s">
        <v>791</v>
      </c>
      <c r="V32" t="s">
        <v>792</v>
      </c>
      <c r="W32" t="s">
        <v>793</v>
      </c>
      <c r="X32" t="s">
        <v>794</v>
      </c>
      <c r="Y32" t="s">
        <v>795</v>
      </c>
      <c r="Z32" t="s">
        <v>785</v>
      </c>
      <c r="AA32">
        <v>0.13</v>
      </c>
      <c r="AB32">
        <v>0.01</v>
      </c>
      <c r="AC32">
        <v>0.1</v>
      </c>
      <c r="AD32">
        <v>100</v>
      </c>
      <c r="AE32" t="s">
        <v>797</v>
      </c>
      <c r="AF32" t="s">
        <v>659</v>
      </c>
      <c r="AG32" t="s">
        <v>798</v>
      </c>
      <c r="AH32" t="s">
        <v>799</v>
      </c>
      <c r="AI32" t="s">
        <v>791</v>
      </c>
      <c r="AJ32">
        <v>0</v>
      </c>
      <c r="AK32" t="s">
        <v>323</v>
      </c>
      <c r="AL32" t="s">
        <v>323</v>
      </c>
      <c r="AM32">
        <v>0</v>
      </c>
      <c r="AN32" t="s">
        <v>832</v>
      </c>
      <c r="AO32" t="s">
        <v>801</v>
      </c>
      <c r="AP32">
        <v>0</v>
      </c>
      <c r="AQ32" t="s">
        <v>802</v>
      </c>
      <c r="AR32" t="s">
        <v>323</v>
      </c>
      <c r="AS32" t="s">
        <v>801</v>
      </c>
      <c r="AT32" t="s">
        <v>799</v>
      </c>
      <c r="AU32" t="s">
        <v>400</v>
      </c>
      <c r="AV32" t="s">
        <v>658</v>
      </c>
      <c r="AW32">
        <v>10009</v>
      </c>
      <c r="AX32">
        <v>200</v>
      </c>
      <c r="AY32">
        <v>0</v>
      </c>
      <c r="AZ32" t="s">
        <v>713</v>
      </c>
      <c r="BA32">
        <v>138098</v>
      </c>
      <c r="BB32" t="s">
        <v>659</v>
      </c>
      <c r="BC32" t="s">
        <v>714</v>
      </c>
      <c r="BD32" t="s">
        <v>660</v>
      </c>
      <c r="BE32">
        <v>0</v>
      </c>
      <c r="BF32">
        <v>1</v>
      </c>
      <c r="BG32" t="s">
        <v>661</v>
      </c>
      <c r="BH32" t="s">
        <v>666</v>
      </c>
      <c r="BI32" t="s">
        <v>667</v>
      </c>
      <c r="BJ32" t="s">
        <v>664</v>
      </c>
    </row>
    <row r="33" spans="1:62" x14ac:dyDescent="0.25">
      <c r="A33" s="1">
        <v>42726</v>
      </c>
      <c r="B33">
        <v>1</v>
      </c>
      <c r="C33">
        <v>51</v>
      </c>
      <c r="D33" t="s">
        <v>402</v>
      </c>
      <c r="E33" t="s">
        <v>802</v>
      </c>
      <c r="F33" t="s">
        <v>827</v>
      </c>
      <c r="G33">
        <v>1</v>
      </c>
      <c r="H33">
        <v>1</v>
      </c>
      <c r="I33" t="s">
        <v>843</v>
      </c>
      <c r="J33" t="s">
        <v>807</v>
      </c>
      <c r="K33" t="s">
        <v>808</v>
      </c>
      <c r="L33" t="s">
        <v>785</v>
      </c>
      <c r="M33">
        <v>1</v>
      </c>
      <c r="N33" t="s">
        <v>786</v>
      </c>
      <c r="O33">
        <v>0</v>
      </c>
      <c r="P33" t="s">
        <v>786</v>
      </c>
      <c r="Q33" t="s">
        <v>787</v>
      </c>
      <c r="R33" t="s">
        <v>788</v>
      </c>
      <c r="S33" t="s">
        <v>789</v>
      </c>
      <c r="T33" t="s">
        <v>790</v>
      </c>
      <c r="U33" t="s">
        <v>791</v>
      </c>
      <c r="V33" t="s">
        <v>792</v>
      </c>
      <c r="W33" t="s">
        <v>793</v>
      </c>
      <c r="X33" t="s">
        <v>794</v>
      </c>
      <c r="Y33" t="s">
        <v>795</v>
      </c>
      <c r="Z33" t="s">
        <v>785</v>
      </c>
      <c r="AA33">
        <v>0.13</v>
      </c>
      <c r="AB33">
        <v>0.01</v>
      </c>
      <c r="AC33">
        <v>0.1</v>
      </c>
      <c r="AD33">
        <v>100</v>
      </c>
      <c r="AE33" t="s">
        <v>797</v>
      </c>
      <c r="AF33" t="s">
        <v>659</v>
      </c>
      <c r="AG33" t="s">
        <v>798</v>
      </c>
      <c r="AH33" t="s">
        <v>799</v>
      </c>
      <c r="AI33" t="s">
        <v>791</v>
      </c>
      <c r="AJ33">
        <v>0</v>
      </c>
      <c r="AK33" t="s">
        <v>323</v>
      </c>
      <c r="AL33" t="s">
        <v>323</v>
      </c>
      <c r="AM33">
        <v>0</v>
      </c>
      <c r="AN33" t="s">
        <v>832</v>
      </c>
      <c r="AO33" t="s">
        <v>801</v>
      </c>
      <c r="AP33">
        <v>0</v>
      </c>
      <c r="AQ33" t="s">
        <v>802</v>
      </c>
      <c r="AR33" t="s">
        <v>323</v>
      </c>
      <c r="AS33" t="s">
        <v>801</v>
      </c>
      <c r="AT33" t="s">
        <v>799</v>
      </c>
      <c r="AU33" t="s">
        <v>402</v>
      </c>
      <c r="AV33" t="s">
        <v>658</v>
      </c>
      <c r="AW33">
        <v>10009</v>
      </c>
      <c r="AX33">
        <v>200</v>
      </c>
      <c r="AY33">
        <v>0</v>
      </c>
      <c r="AZ33" t="s">
        <v>715</v>
      </c>
      <c r="BA33">
        <v>138140</v>
      </c>
      <c r="BB33" t="s">
        <v>659</v>
      </c>
      <c r="BC33" t="s">
        <v>716</v>
      </c>
      <c r="BD33" t="s">
        <v>660</v>
      </c>
      <c r="BE33">
        <v>0</v>
      </c>
      <c r="BF33">
        <v>1</v>
      </c>
      <c r="BG33" t="s">
        <v>661</v>
      </c>
      <c r="BH33" t="s">
        <v>666</v>
      </c>
      <c r="BI33" t="s">
        <v>667</v>
      </c>
      <c r="BJ33" t="s">
        <v>664</v>
      </c>
    </row>
    <row r="34" spans="1:62" x14ac:dyDescent="0.25">
      <c r="A34" s="1">
        <v>42735</v>
      </c>
      <c r="B34">
        <v>1</v>
      </c>
      <c r="C34">
        <v>51</v>
      </c>
      <c r="D34" t="s">
        <v>321</v>
      </c>
      <c r="E34" t="s">
        <v>802</v>
      </c>
      <c r="F34" t="s">
        <v>322</v>
      </c>
      <c r="G34">
        <v>1</v>
      </c>
      <c r="H34">
        <v>1</v>
      </c>
      <c r="I34" t="s">
        <v>844</v>
      </c>
      <c r="J34" t="s">
        <v>807</v>
      </c>
      <c r="K34" t="s">
        <v>808</v>
      </c>
      <c r="L34" t="s">
        <v>785</v>
      </c>
      <c r="M34">
        <v>1</v>
      </c>
      <c r="N34" t="s">
        <v>786</v>
      </c>
      <c r="O34" t="s">
        <v>323</v>
      </c>
      <c r="P34" t="s">
        <v>786</v>
      </c>
      <c r="Q34" t="s">
        <v>787</v>
      </c>
      <c r="R34" t="s">
        <v>788</v>
      </c>
      <c r="S34" t="s">
        <v>789</v>
      </c>
      <c r="T34" t="s">
        <v>790</v>
      </c>
      <c r="U34" t="s">
        <v>791</v>
      </c>
      <c r="V34" t="s">
        <v>792</v>
      </c>
      <c r="W34" t="s">
        <v>793</v>
      </c>
      <c r="X34" t="s">
        <v>794</v>
      </c>
      <c r="Y34" t="s">
        <v>795</v>
      </c>
      <c r="Z34" t="s">
        <v>785</v>
      </c>
      <c r="AA34">
        <v>0.13</v>
      </c>
      <c r="AB34">
        <v>0.01</v>
      </c>
      <c r="AC34">
        <v>0.1</v>
      </c>
      <c r="AD34">
        <v>100</v>
      </c>
      <c r="AE34" t="s">
        <v>797</v>
      </c>
      <c r="AF34" t="s">
        <v>659</v>
      </c>
      <c r="AG34" t="s">
        <v>798</v>
      </c>
      <c r="AH34" t="s">
        <v>799</v>
      </c>
      <c r="AI34" t="s">
        <v>791</v>
      </c>
      <c r="AJ34">
        <v>0</v>
      </c>
      <c r="AK34">
        <v>0</v>
      </c>
      <c r="AL34">
        <v>0</v>
      </c>
      <c r="AM34">
        <v>0</v>
      </c>
      <c r="AN34" t="s">
        <v>800</v>
      </c>
      <c r="AO34" t="s">
        <v>801</v>
      </c>
      <c r="AP34">
        <v>0</v>
      </c>
      <c r="AQ34" t="s">
        <v>802</v>
      </c>
      <c r="AR34" t="s">
        <v>323</v>
      </c>
      <c r="AS34" t="s">
        <v>801</v>
      </c>
      <c r="AT34" t="s">
        <v>799</v>
      </c>
      <c r="AU34" t="s">
        <v>321</v>
      </c>
      <c r="AV34" t="s">
        <v>658</v>
      </c>
      <c r="AW34">
        <v>10009</v>
      </c>
      <c r="AX34">
        <v>-3029.2</v>
      </c>
      <c r="AY34">
        <v>3.76</v>
      </c>
      <c r="AZ34" t="s">
        <v>320</v>
      </c>
      <c r="BA34">
        <v>138330</v>
      </c>
      <c r="BB34" t="s">
        <v>659</v>
      </c>
      <c r="BC34" t="s">
        <v>660</v>
      </c>
      <c r="BD34" t="s">
        <v>660</v>
      </c>
      <c r="BE34" t="s">
        <v>323</v>
      </c>
      <c r="BF34" t="s">
        <v>323</v>
      </c>
      <c r="BG34" t="s">
        <v>661</v>
      </c>
      <c r="BH34" t="s">
        <v>662</v>
      </c>
      <c r="BI34" t="s">
        <v>663</v>
      </c>
      <c r="BJ34" t="s">
        <v>664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topLeftCell="A25" workbookViewId="0">
      <selection activeCell="D26" sqref="D26"/>
    </sheetView>
  </sheetViews>
  <sheetFormatPr baseColWidth="10" defaultRowHeight="15" x14ac:dyDescent="0.25"/>
  <sheetData>
    <row r="1" spans="1:13" x14ac:dyDescent="0.25">
      <c r="A1" t="s">
        <v>725</v>
      </c>
      <c r="B1" t="s">
        <v>5</v>
      </c>
      <c r="C1" t="s">
        <v>645</v>
      </c>
      <c r="D1" t="s">
        <v>646</v>
      </c>
      <c r="E1" t="s">
        <v>726</v>
      </c>
      <c r="F1" t="s">
        <v>324</v>
      </c>
      <c r="G1" t="s">
        <v>727</v>
      </c>
      <c r="H1" t="s">
        <v>649</v>
      </c>
      <c r="I1" t="s">
        <v>650</v>
      </c>
      <c r="J1" t="s">
        <v>651</v>
      </c>
      <c r="K1" t="s">
        <v>652</v>
      </c>
      <c r="L1" t="s">
        <v>653</v>
      </c>
      <c r="M1" t="s">
        <v>728</v>
      </c>
    </row>
    <row r="2" spans="1:13" x14ac:dyDescent="0.25">
      <c r="A2" t="s">
        <v>729</v>
      </c>
      <c r="B2">
        <v>10009</v>
      </c>
      <c r="C2" t="s">
        <v>658</v>
      </c>
      <c r="D2">
        <v>100</v>
      </c>
      <c r="E2">
        <v>0</v>
      </c>
      <c r="F2">
        <v>217357</v>
      </c>
      <c r="G2" t="s">
        <v>323</v>
      </c>
      <c r="H2" t="s">
        <v>659</v>
      </c>
      <c r="I2" t="s">
        <v>730</v>
      </c>
      <c r="J2" t="s">
        <v>660</v>
      </c>
      <c r="K2">
        <v>0</v>
      </c>
      <c r="L2">
        <v>1</v>
      </c>
      <c r="M2" t="s">
        <v>731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61"/>
  <sheetViews>
    <sheetView topLeftCell="A145" workbookViewId="0">
      <selection activeCell="G155" sqref="G155"/>
    </sheetView>
  </sheetViews>
  <sheetFormatPr baseColWidth="10" defaultRowHeight="15" x14ac:dyDescent="0.25"/>
  <cols>
    <col min="7" max="7" width="45.140625" customWidth="1"/>
  </cols>
  <sheetData>
    <row r="1" spans="1:18" x14ac:dyDescent="0.25">
      <c r="A1" t="s">
        <v>314</v>
      </c>
      <c r="B1" t="s">
        <v>324</v>
      </c>
      <c r="C1" t="s">
        <v>325</v>
      </c>
      <c r="D1" t="s">
        <v>314</v>
      </c>
      <c r="E1" t="s">
        <v>5</v>
      </c>
      <c r="F1" t="s">
        <v>326</v>
      </c>
      <c r="G1" t="s">
        <v>327</v>
      </c>
      <c r="H1" t="s">
        <v>328</v>
      </c>
      <c r="I1" t="s">
        <v>329</v>
      </c>
      <c r="J1" t="s">
        <v>330</v>
      </c>
      <c r="K1" t="s">
        <v>331</v>
      </c>
      <c r="L1" t="s">
        <v>337</v>
      </c>
      <c r="M1" t="s">
        <v>338</v>
      </c>
      <c r="N1" t="s">
        <v>339</v>
      </c>
      <c r="O1" t="s">
        <v>340</v>
      </c>
      <c r="P1" t="s">
        <v>341</v>
      </c>
      <c r="Q1" t="s">
        <v>342</v>
      </c>
      <c r="R1" t="s">
        <v>315</v>
      </c>
    </row>
    <row r="2" spans="1:18" x14ac:dyDescent="0.25">
      <c r="A2" s="1">
        <v>42094</v>
      </c>
      <c r="B2">
        <v>3</v>
      </c>
      <c r="C2">
        <v>129492</v>
      </c>
      <c r="D2" s="1">
        <v>42094</v>
      </c>
      <c r="E2">
        <v>10009</v>
      </c>
      <c r="F2" t="s">
        <v>332</v>
      </c>
      <c r="G2" t="s">
        <v>333</v>
      </c>
      <c r="H2" t="s">
        <v>334</v>
      </c>
      <c r="I2">
        <v>422</v>
      </c>
      <c r="J2">
        <v>4.4744999999999999</v>
      </c>
      <c r="K2">
        <v>422</v>
      </c>
      <c r="L2">
        <v>1888.239</v>
      </c>
      <c r="M2">
        <v>4.4744999999999999</v>
      </c>
      <c r="N2">
        <v>0</v>
      </c>
      <c r="O2">
        <v>0</v>
      </c>
      <c r="P2">
        <v>4.4744999999999999</v>
      </c>
      <c r="Q2">
        <v>4.4744999999999999</v>
      </c>
      <c r="R2">
        <v>1</v>
      </c>
    </row>
    <row r="3" spans="1:18" x14ac:dyDescent="0.25">
      <c r="A3" s="1">
        <v>42102</v>
      </c>
      <c r="B3">
        <v>6652</v>
      </c>
      <c r="C3">
        <v>145898</v>
      </c>
      <c r="D3" s="1">
        <v>42102</v>
      </c>
      <c r="E3">
        <v>10009</v>
      </c>
      <c r="F3" t="s">
        <v>409</v>
      </c>
      <c r="G3" t="s">
        <v>410</v>
      </c>
      <c r="H3" t="s">
        <v>334</v>
      </c>
      <c r="I3">
        <v>-200</v>
      </c>
      <c r="J3">
        <v>4.4744999999999999</v>
      </c>
      <c r="K3">
        <v>222</v>
      </c>
      <c r="L3">
        <v>993.33900000000006</v>
      </c>
      <c r="M3">
        <v>4.4744999999999999</v>
      </c>
      <c r="N3">
        <v>0</v>
      </c>
      <c r="O3">
        <v>0</v>
      </c>
      <c r="P3">
        <v>4.4744999999999999</v>
      </c>
      <c r="Q3">
        <v>4.4744999999999999</v>
      </c>
      <c r="R3">
        <v>1</v>
      </c>
    </row>
    <row r="4" spans="1:18" x14ac:dyDescent="0.25">
      <c r="A4" s="1">
        <v>42102</v>
      </c>
      <c r="B4">
        <v>6661</v>
      </c>
      <c r="C4">
        <v>145910</v>
      </c>
      <c r="D4" s="1">
        <v>42102</v>
      </c>
      <c r="E4">
        <v>10009</v>
      </c>
      <c r="F4" t="s">
        <v>411</v>
      </c>
      <c r="G4" t="s">
        <v>412</v>
      </c>
      <c r="H4" t="s">
        <v>334</v>
      </c>
      <c r="I4">
        <v>-200</v>
      </c>
      <c r="J4">
        <v>4.4744999999999999</v>
      </c>
      <c r="K4">
        <v>22</v>
      </c>
      <c r="L4">
        <v>98.438999999999993</v>
      </c>
      <c r="M4">
        <v>4.4744999999999999</v>
      </c>
      <c r="N4">
        <v>0</v>
      </c>
      <c r="O4">
        <v>0</v>
      </c>
      <c r="P4">
        <v>4.4744999999999999</v>
      </c>
      <c r="Q4">
        <v>4.4744999999999999</v>
      </c>
      <c r="R4">
        <v>1</v>
      </c>
    </row>
    <row r="5" spans="1:18" x14ac:dyDescent="0.25">
      <c r="A5" s="1">
        <v>42109</v>
      </c>
      <c r="B5">
        <v>6699</v>
      </c>
      <c r="C5">
        <v>146123</v>
      </c>
      <c r="D5" s="1">
        <v>42109</v>
      </c>
      <c r="E5">
        <v>10009</v>
      </c>
      <c r="F5" t="s">
        <v>413</v>
      </c>
      <c r="G5" t="s">
        <v>414</v>
      </c>
      <c r="H5" t="s">
        <v>334</v>
      </c>
      <c r="I5">
        <v>-9</v>
      </c>
      <c r="J5">
        <v>4.4744999999999999</v>
      </c>
      <c r="K5">
        <v>13</v>
      </c>
      <c r="L5">
        <v>58.168500000000002</v>
      </c>
      <c r="M5">
        <v>4.4744999999999999</v>
      </c>
      <c r="N5">
        <v>0</v>
      </c>
      <c r="O5">
        <v>0</v>
      </c>
      <c r="P5">
        <v>4.4744999999999999</v>
      </c>
      <c r="Q5">
        <v>4.4744999999999999</v>
      </c>
      <c r="R5">
        <v>1</v>
      </c>
    </row>
    <row r="6" spans="1:18" x14ac:dyDescent="0.25">
      <c r="A6" s="1">
        <v>42110</v>
      </c>
      <c r="B6">
        <v>965</v>
      </c>
      <c r="C6">
        <v>135227</v>
      </c>
      <c r="D6" s="1">
        <v>42110</v>
      </c>
      <c r="E6">
        <v>10009</v>
      </c>
      <c r="F6" t="s">
        <v>362</v>
      </c>
      <c r="G6" t="s">
        <v>363</v>
      </c>
      <c r="H6" t="s">
        <v>334</v>
      </c>
      <c r="I6">
        <v>200</v>
      </c>
      <c r="J6">
        <v>3.7448999999999999</v>
      </c>
      <c r="K6">
        <v>213</v>
      </c>
      <c r="L6">
        <v>807.14850000000001</v>
      </c>
      <c r="M6">
        <v>3.7894000000000001</v>
      </c>
      <c r="N6">
        <v>0</v>
      </c>
      <c r="O6">
        <v>0</v>
      </c>
      <c r="P6">
        <v>3.7448999999999999</v>
      </c>
      <c r="Q6">
        <v>3.7894000000000001</v>
      </c>
      <c r="R6">
        <v>1</v>
      </c>
    </row>
    <row r="7" spans="1:18" x14ac:dyDescent="0.25">
      <c r="A7" s="1">
        <v>42110</v>
      </c>
      <c r="B7">
        <v>966</v>
      </c>
      <c r="C7">
        <v>135228</v>
      </c>
      <c r="D7" s="1">
        <v>42110</v>
      </c>
      <c r="E7">
        <v>10009</v>
      </c>
      <c r="F7" t="s">
        <v>364</v>
      </c>
      <c r="G7" t="s">
        <v>365</v>
      </c>
      <c r="H7" t="s">
        <v>334</v>
      </c>
      <c r="I7">
        <v>200</v>
      </c>
      <c r="J7">
        <v>3.7448999999999999</v>
      </c>
      <c r="K7">
        <v>413</v>
      </c>
      <c r="L7">
        <v>1556.1285</v>
      </c>
      <c r="M7">
        <v>3.7679</v>
      </c>
      <c r="N7">
        <v>0</v>
      </c>
      <c r="O7">
        <v>0</v>
      </c>
      <c r="P7">
        <v>3.7448999999999999</v>
      </c>
      <c r="Q7">
        <v>3.7679</v>
      </c>
      <c r="R7">
        <v>1</v>
      </c>
    </row>
    <row r="8" spans="1:18" x14ac:dyDescent="0.25">
      <c r="A8" s="1">
        <v>42110</v>
      </c>
      <c r="B8">
        <v>6721</v>
      </c>
      <c r="C8">
        <v>146210</v>
      </c>
      <c r="D8" s="1">
        <v>42110</v>
      </c>
      <c r="E8">
        <v>10009</v>
      </c>
      <c r="F8" t="s">
        <v>415</v>
      </c>
      <c r="G8" t="s">
        <v>416</v>
      </c>
      <c r="H8" t="s">
        <v>334</v>
      </c>
      <c r="I8">
        <v>-200</v>
      </c>
      <c r="J8">
        <v>3.7679</v>
      </c>
      <c r="K8">
        <v>213</v>
      </c>
      <c r="L8">
        <v>802.54849999999999</v>
      </c>
      <c r="M8">
        <v>3.7677999999999998</v>
      </c>
      <c r="N8">
        <v>0</v>
      </c>
      <c r="O8">
        <v>0</v>
      </c>
      <c r="P8">
        <v>3.7679</v>
      </c>
      <c r="Q8">
        <v>3.7677999999999998</v>
      </c>
      <c r="R8">
        <v>1</v>
      </c>
    </row>
    <row r="9" spans="1:18" x14ac:dyDescent="0.25">
      <c r="A9" s="1">
        <v>42110</v>
      </c>
      <c r="B9">
        <v>6729</v>
      </c>
      <c r="C9">
        <v>146227</v>
      </c>
      <c r="D9" s="1">
        <v>42110</v>
      </c>
      <c r="E9">
        <v>10009</v>
      </c>
      <c r="F9" t="s">
        <v>417</v>
      </c>
      <c r="G9" t="s">
        <v>418</v>
      </c>
      <c r="H9" t="s">
        <v>334</v>
      </c>
      <c r="I9">
        <v>-200</v>
      </c>
      <c r="J9">
        <v>3.7677999999999998</v>
      </c>
      <c r="K9">
        <v>13</v>
      </c>
      <c r="L9">
        <v>48.988500000000002</v>
      </c>
      <c r="M9">
        <v>3.7683</v>
      </c>
      <c r="N9">
        <v>0</v>
      </c>
      <c r="O9">
        <v>0</v>
      </c>
      <c r="P9">
        <v>3.7677999999999998</v>
      </c>
      <c r="Q9">
        <v>3.7683</v>
      </c>
      <c r="R9">
        <v>1</v>
      </c>
    </row>
    <row r="10" spans="1:18" x14ac:dyDescent="0.25">
      <c r="A10" s="1">
        <v>42122</v>
      </c>
      <c r="B10">
        <v>6812</v>
      </c>
      <c r="C10">
        <v>147190</v>
      </c>
      <c r="D10" s="1">
        <v>42122</v>
      </c>
      <c r="E10">
        <v>10009</v>
      </c>
      <c r="F10" t="s">
        <v>419</v>
      </c>
      <c r="G10" t="s">
        <v>420</v>
      </c>
      <c r="H10" t="s">
        <v>334</v>
      </c>
      <c r="I10">
        <v>-200</v>
      </c>
      <c r="J10">
        <v>3.7683</v>
      </c>
      <c r="K10">
        <v>-187</v>
      </c>
      <c r="L10">
        <v>5.9999999999999995E-4</v>
      </c>
      <c r="M10">
        <v>0</v>
      </c>
      <c r="N10">
        <v>-187</v>
      </c>
      <c r="O10">
        <v>0</v>
      </c>
      <c r="P10">
        <v>3.7683</v>
      </c>
      <c r="Q10">
        <v>3.7683</v>
      </c>
      <c r="R10">
        <v>1</v>
      </c>
    </row>
    <row r="11" spans="1:18" x14ac:dyDescent="0.25">
      <c r="A11" s="1">
        <v>42131</v>
      </c>
      <c r="B11">
        <v>6905</v>
      </c>
      <c r="C11">
        <v>147485</v>
      </c>
      <c r="D11" s="1">
        <v>42131</v>
      </c>
      <c r="E11">
        <v>10009</v>
      </c>
      <c r="F11" t="s">
        <v>421</v>
      </c>
      <c r="G11" t="s">
        <v>422</v>
      </c>
      <c r="H11" t="s">
        <v>334</v>
      </c>
      <c r="I11">
        <v>-200</v>
      </c>
      <c r="J11">
        <v>0</v>
      </c>
      <c r="K11">
        <v>-387</v>
      </c>
      <c r="L11">
        <v>0</v>
      </c>
      <c r="M11">
        <v>0</v>
      </c>
      <c r="N11">
        <v>-200</v>
      </c>
      <c r="O11">
        <v>0</v>
      </c>
      <c r="P11">
        <v>3.7683</v>
      </c>
      <c r="Q11">
        <v>3.7683</v>
      </c>
      <c r="R11">
        <v>1</v>
      </c>
    </row>
    <row r="12" spans="1:18" x14ac:dyDescent="0.25">
      <c r="A12" s="1">
        <v>42132</v>
      </c>
      <c r="B12">
        <v>6913</v>
      </c>
      <c r="C12">
        <v>147521</v>
      </c>
      <c r="D12" s="1">
        <v>42132</v>
      </c>
      <c r="E12">
        <v>10009</v>
      </c>
      <c r="F12" t="s">
        <v>423</v>
      </c>
      <c r="G12" t="s">
        <v>424</v>
      </c>
      <c r="H12" t="s">
        <v>334</v>
      </c>
      <c r="I12">
        <v>-200</v>
      </c>
      <c r="J12">
        <v>0</v>
      </c>
      <c r="K12">
        <v>-587</v>
      </c>
      <c r="L12">
        <v>0</v>
      </c>
      <c r="M12">
        <v>0</v>
      </c>
      <c r="N12">
        <v>-200</v>
      </c>
      <c r="O12">
        <v>0</v>
      </c>
      <c r="P12">
        <v>3.7683</v>
      </c>
      <c r="Q12">
        <v>3.7683</v>
      </c>
      <c r="R12">
        <v>1</v>
      </c>
    </row>
    <row r="13" spans="1:18" x14ac:dyDescent="0.25">
      <c r="A13" s="1">
        <v>42153</v>
      </c>
      <c r="B13">
        <v>7067</v>
      </c>
      <c r="C13">
        <v>148006</v>
      </c>
      <c r="D13" s="1">
        <v>42153</v>
      </c>
      <c r="E13">
        <v>10009</v>
      </c>
      <c r="F13" t="s">
        <v>425</v>
      </c>
      <c r="G13" t="s">
        <v>426</v>
      </c>
      <c r="H13" t="s">
        <v>334</v>
      </c>
      <c r="I13">
        <v>-200</v>
      </c>
      <c r="J13">
        <v>0</v>
      </c>
      <c r="K13">
        <v>-787</v>
      </c>
      <c r="L13">
        <v>0</v>
      </c>
      <c r="M13">
        <v>0</v>
      </c>
      <c r="N13">
        <v>-200</v>
      </c>
      <c r="O13">
        <v>0</v>
      </c>
      <c r="P13">
        <v>3.7683</v>
      </c>
      <c r="Q13">
        <v>3.7683</v>
      </c>
      <c r="R13">
        <v>1</v>
      </c>
    </row>
    <row r="14" spans="1:18" x14ac:dyDescent="0.25">
      <c r="A14" s="1">
        <v>42157</v>
      </c>
      <c r="B14">
        <v>7091</v>
      </c>
      <c r="C14">
        <v>148104</v>
      </c>
      <c r="D14" s="1">
        <v>42157</v>
      </c>
      <c r="E14">
        <v>10009</v>
      </c>
      <c r="F14" t="s">
        <v>427</v>
      </c>
      <c r="G14" t="s">
        <v>428</v>
      </c>
      <c r="H14" t="s">
        <v>334</v>
      </c>
      <c r="I14">
        <v>-20</v>
      </c>
      <c r="J14">
        <v>0</v>
      </c>
      <c r="K14">
        <v>-807</v>
      </c>
      <c r="L14">
        <v>0</v>
      </c>
      <c r="M14">
        <v>0</v>
      </c>
      <c r="N14">
        <v>-20</v>
      </c>
      <c r="O14">
        <v>0</v>
      </c>
      <c r="P14">
        <v>3.7683</v>
      </c>
      <c r="Q14">
        <v>3.7683</v>
      </c>
      <c r="R14">
        <v>1</v>
      </c>
    </row>
    <row r="15" spans="1:18" x14ac:dyDescent="0.25">
      <c r="A15" s="1">
        <v>42165</v>
      </c>
      <c r="B15">
        <v>7167</v>
      </c>
      <c r="C15">
        <v>148333</v>
      </c>
      <c r="D15" s="1">
        <v>42165</v>
      </c>
      <c r="E15">
        <v>10009</v>
      </c>
      <c r="F15" t="s">
        <v>429</v>
      </c>
      <c r="G15" t="s">
        <v>430</v>
      </c>
      <c r="H15" t="s">
        <v>334</v>
      </c>
      <c r="I15">
        <v>-200</v>
      </c>
      <c r="J15">
        <v>0</v>
      </c>
      <c r="K15">
        <v>-1007</v>
      </c>
      <c r="L15">
        <v>0</v>
      </c>
      <c r="M15">
        <v>0</v>
      </c>
      <c r="N15">
        <v>-200</v>
      </c>
      <c r="O15">
        <v>0</v>
      </c>
      <c r="P15">
        <v>3.7683</v>
      </c>
      <c r="Q15">
        <v>3.7683</v>
      </c>
      <c r="R15">
        <v>1</v>
      </c>
    </row>
    <row r="16" spans="1:18" x14ac:dyDescent="0.25">
      <c r="A16" s="1">
        <v>42165</v>
      </c>
      <c r="B16">
        <v>7169</v>
      </c>
      <c r="C16">
        <v>148341</v>
      </c>
      <c r="D16" s="1">
        <v>42165</v>
      </c>
      <c r="E16">
        <v>10009</v>
      </c>
      <c r="F16" t="s">
        <v>431</v>
      </c>
      <c r="G16" t="s">
        <v>432</v>
      </c>
      <c r="H16" t="s">
        <v>334</v>
      </c>
      <c r="I16">
        <v>-20</v>
      </c>
      <c r="J16">
        <v>0</v>
      </c>
      <c r="K16">
        <v>-1027</v>
      </c>
      <c r="L16">
        <v>0</v>
      </c>
      <c r="M16">
        <v>0</v>
      </c>
      <c r="N16">
        <v>-20</v>
      </c>
      <c r="O16">
        <v>0</v>
      </c>
      <c r="P16">
        <v>3.7683</v>
      </c>
      <c r="Q16">
        <v>3.7683</v>
      </c>
      <c r="R16">
        <v>1</v>
      </c>
    </row>
    <row r="17" spans="1:18" x14ac:dyDescent="0.25">
      <c r="A17" s="1">
        <v>42174</v>
      </c>
      <c r="B17">
        <v>7245</v>
      </c>
      <c r="C17">
        <v>148614</v>
      </c>
      <c r="D17" s="1">
        <v>42174</v>
      </c>
      <c r="E17">
        <v>10009</v>
      </c>
      <c r="F17" t="s">
        <v>433</v>
      </c>
      <c r="G17" t="s">
        <v>434</v>
      </c>
      <c r="H17" t="s">
        <v>334</v>
      </c>
      <c r="I17">
        <v>-200</v>
      </c>
      <c r="J17">
        <v>0</v>
      </c>
      <c r="K17">
        <v>-1227</v>
      </c>
      <c r="L17">
        <v>0</v>
      </c>
      <c r="M17">
        <v>0</v>
      </c>
      <c r="N17">
        <v>-200</v>
      </c>
      <c r="O17">
        <v>0</v>
      </c>
      <c r="P17">
        <v>3.7683</v>
      </c>
      <c r="Q17">
        <v>3.7683</v>
      </c>
      <c r="R17">
        <v>1</v>
      </c>
    </row>
    <row r="18" spans="1:18" x14ac:dyDescent="0.25">
      <c r="A18" s="1">
        <v>42177</v>
      </c>
      <c r="B18">
        <v>7260</v>
      </c>
      <c r="C18">
        <v>148674</v>
      </c>
      <c r="D18" s="1">
        <v>42177</v>
      </c>
      <c r="E18">
        <v>10009</v>
      </c>
      <c r="F18" t="s">
        <v>435</v>
      </c>
      <c r="G18" t="s">
        <v>436</v>
      </c>
      <c r="H18" t="s">
        <v>334</v>
      </c>
      <c r="I18">
        <v>-20</v>
      </c>
      <c r="J18">
        <v>0</v>
      </c>
      <c r="K18">
        <v>-1247</v>
      </c>
      <c r="L18">
        <v>0</v>
      </c>
      <c r="M18">
        <v>0</v>
      </c>
      <c r="N18">
        <v>-20</v>
      </c>
      <c r="O18">
        <v>0</v>
      </c>
      <c r="P18">
        <v>3.7683</v>
      </c>
      <c r="Q18">
        <v>3.7683</v>
      </c>
      <c r="R18">
        <v>1</v>
      </c>
    </row>
    <row r="19" spans="1:18" x14ac:dyDescent="0.25">
      <c r="A19" s="1">
        <v>42187</v>
      </c>
      <c r="B19">
        <v>933</v>
      </c>
      <c r="C19">
        <v>135195</v>
      </c>
      <c r="D19" s="1">
        <v>42187</v>
      </c>
      <c r="E19">
        <v>10009</v>
      </c>
      <c r="F19" t="s">
        <v>358</v>
      </c>
      <c r="G19" t="s">
        <v>359</v>
      </c>
      <c r="H19" t="s">
        <v>334</v>
      </c>
      <c r="I19">
        <v>200</v>
      </c>
      <c r="J19">
        <v>3.7866</v>
      </c>
      <c r="K19">
        <v>-1047</v>
      </c>
      <c r="L19">
        <v>757.32</v>
      </c>
      <c r="M19">
        <v>3.7866</v>
      </c>
      <c r="N19">
        <v>200</v>
      </c>
      <c r="O19">
        <v>200</v>
      </c>
      <c r="P19">
        <v>3.7866</v>
      </c>
      <c r="Q19">
        <v>3.7866</v>
      </c>
      <c r="R19">
        <v>1</v>
      </c>
    </row>
    <row r="20" spans="1:18" x14ac:dyDescent="0.25">
      <c r="A20" s="1">
        <v>42187</v>
      </c>
      <c r="B20">
        <v>939</v>
      </c>
      <c r="C20">
        <v>135201</v>
      </c>
      <c r="D20" s="1">
        <v>42187</v>
      </c>
      <c r="E20">
        <v>10009</v>
      </c>
      <c r="F20" t="s">
        <v>360</v>
      </c>
      <c r="G20" t="s">
        <v>361</v>
      </c>
      <c r="H20" t="s">
        <v>334</v>
      </c>
      <c r="I20">
        <v>200</v>
      </c>
      <c r="J20">
        <v>3.7866</v>
      </c>
      <c r="K20">
        <v>-847</v>
      </c>
      <c r="L20">
        <v>1514.64</v>
      </c>
      <c r="M20">
        <v>3.7866</v>
      </c>
      <c r="N20">
        <v>200</v>
      </c>
      <c r="O20">
        <v>400</v>
      </c>
      <c r="P20">
        <v>3.7866</v>
      </c>
      <c r="Q20">
        <v>3.7866</v>
      </c>
      <c r="R20">
        <v>1</v>
      </c>
    </row>
    <row r="21" spans="1:18" x14ac:dyDescent="0.25">
      <c r="A21" s="1">
        <v>42187</v>
      </c>
      <c r="B21">
        <v>7348</v>
      </c>
      <c r="C21">
        <v>148937</v>
      </c>
      <c r="D21" s="1">
        <v>42187</v>
      </c>
      <c r="E21">
        <v>10009</v>
      </c>
      <c r="F21" t="s">
        <v>437</v>
      </c>
      <c r="G21" t="s">
        <v>438</v>
      </c>
      <c r="H21" t="s">
        <v>334</v>
      </c>
      <c r="I21">
        <v>-20</v>
      </c>
      <c r="J21">
        <v>3.7866</v>
      </c>
      <c r="K21">
        <v>-867</v>
      </c>
      <c r="L21">
        <v>0</v>
      </c>
      <c r="M21">
        <v>0</v>
      </c>
      <c r="N21">
        <v>-20</v>
      </c>
      <c r="O21">
        <v>400</v>
      </c>
      <c r="P21">
        <v>3.7866</v>
      </c>
      <c r="Q21">
        <v>3.7866</v>
      </c>
      <c r="R21">
        <v>1</v>
      </c>
    </row>
    <row r="22" spans="1:18" x14ac:dyDescent="0.25">
      <c r="A22" s="1">
        <v>42187</v>
      </c>
      <c r="B22">
        <v>7349</v>
      </c>
      <c r="C22">
        <v>148944</v>
      </c>
      <c r="D22" s="1">
        <v>42187</v>
      </c>
      <c r="E22">
        <v>10009</v>
      </c>
      <c r="F22" t="s">
        <v>439</v>
      </c>
      <c r="G22" t="s">
        <v>440</v>
      </c>
      <c r="H22" t="s">
        <v>334</v>
      </c>
      <c r="I22">
        <v>-180</v>
      </c>
      <c r="J22">
        <v>0</v>
      </c>
      <c r="K22">
        <v>-1047</v>
      </c>
      <c r="L22">
        <v>0</v>
      </c>
      <c r="M22">
        <v>0</v>
      </c>
      <c r="N22">
        <v>-180</v>
      </c>
      <c r="O22">
        <v>400</v>
      </c>
      <c r="P22">
        <v>3.7866</v>
      </c>
      <c r="Q22">
        <v>3.7866</v>
      </c>
      <c r="R22">
        <v>1</v>
      </c>
    </row>
    <row r="23" spans="1:18" x14ac:dyDescent="0.25">
      <c r="A23" s="1">
        <v>42187</v>
      </c>
      <c r="B23">
        <v>7355</v>
      </c>
      <c r="C23">
        <v>148960</v>
      </c>
      <c r="D23" s="1">
        <v>42187</v>
      </c>
      <c r="E23">
        <v>10009</v>
      </c>
      <c r="F23" t="s">
        <v>441</v>
      </c>
      <c r="G23" t="s">
        <v>442</v>
      </c>
      <c r="H23" t="s">
        <v>334</v>
      </c>
      <c r="I23">
        <v>-200</v>
      </c>
      <c r="J23">
        <v>0</v>
      </c>
      <c r="K23">
        <v>-1247</v>
      </c>
      <c r="L23">
        <v>0</v>
      </c>
      <c r="M23">
        <v>0</v>
      </c>
      <c r="N23">
        <v>-200</v>
      </c>
      <c r="O23">
        <v>400</v>
      </c>
      <c r="P23">
        <v>3.7866</v>
      </c>
      <c r="Q23">
        <v>3.7866</v>
      </c>
      <c r="R23">
        <v>1</v>
      </c>
    </row>
    <row r="24" spans="1:18" x14ac:dyDescent="0.25">
      <c r="A24" s="1">
        <v>42194</v>
      </c>
      <c r="B24">
        <v>909</v>
      </c>
      <c r="C24">
        <v>135171</v>
      </c>
      <c r="D24" s="1">
        <v>42194</v>
      </c>
      <c r="E24">
        <v>10009</v>
      </c>
      <c r="F24" t="s">
        <v>356</v>
      </c>
      <c r="G24" t="s">
        <v>357</v>
      </c>
      <c r="H24" t="s">
        <v>334</v>
      </c>
      <c r="I24">
        <v>20</v>
      </c>
      <c r="J24">
        <v>3.7866</v>
      </c>
      <c r="K24">
        <v>-1227</v>
      </c>
      <c r="L24">
        <v>75.731999999999999</v>
      </c>
      <c r="M24">
        <v>0.18029999999999999</v>
      </c>
      <c r="N24">
        <v>20</v>
      </c>
      <c r="O24">
        <v>420</v>
      </c>
      <c r="P24">
        <v>3.7866</v>
      </c>
      <c r="Q24">
        <v>0.18029999999999999</v>
      </c>
      <c r="R24">
        <v>1</v>
      </c>
    </row>
    <row r="25" spans="1:18" x14ac:dyDescent="0.25">
      <c r="A25" s="1">
        <v>42194</v>
      </c>
      <c r="B25">
        <v>7395</v>
      </c>
      <c r="C25">
        <v>149059</v>
      </c>
      <c r="D25" s="1">
        <v>42194</v>
      </c>
      <c r="E25">
        <v>10009</v>
      </c>
      <c r="F25" t="s">
        <v>443</v>
      </c>
      <c r="G25" t="s">
        <v>444</v>
      </c>
      <c r="H25" t="s">
        <v>334</v>
      </c>
      <c r="I25">
        <v>-20</v>
      </c>
      <c r="J25">
        <v>0.18029999999999999</v>
      </c>
      <c r="K25">
        <v>-1247</v>
      </c>
      <c r="L25">
        <v>0</v>
      </c>
      <c r="M25">
        <v>0</v>
      </c>
      <c r="N25">
        <v>-20</v>
      </c>
      <c r="O25">
        <v>420</v>
      </c>
      <c r="P25">
        <v>0.18029999999999999</v>
      </c>
      <c r="Q25">
        <v>0.18029999999999999</v>
      </c>
      <c r="R25">
        <v>1</v>
      </c>
    </row>
    <row r="26" spans="1:18" x14ac:dyDescent="0.25">
      <c r="A26" s="1">
        <v>42200</v>
      </c>
      <c r="B26">
        <v>7445</v>
      </c>
      <c r="C26">
        <v>149222</v>
      </c>
      <c r="D26" s="1">
        <v>42200</v>
      </c>
      <c r="E26">
        <v>10009</v>
      </c>
      <c r="F26" t="s">
        <v>445</v>
      </c>
      <c r="G26" t="s">
        <v>446</v>
      </c>
      <c r="H26" t="s">
        <v>334</v>
      </c>
      <c r="I26">
        <v>-200</v>
      </c>
      <c r="J26">
        <v>0</v>
      </c>
      <c r="K26">
        <v>-1447</v>
      </c>
      <c r="L26">
        <v>0</v>
      </c>
      <c r="M26">
        <v>0</v>
      </c>
      <c r="N26">
        <v>-200</v>
      </c>
      <c r="O26">
        <v>420</v>
      </c>
      <c r="P26">
        <v>0.18029999999999999</v>
      </c>
      <c r="Q26">
        <v>0.18029999999999999</v>
      </c>
      <c r="R26">
        <v>1</v>
      </c>
    </row>
    <row r="27" spans="1:18" x14ac:dyDescent="0.25">
      <c r="A27" s="1">
        <v>42208</v>
      </c>
      <c r="B27">
        <v>7505</v>
      </c>
      <c r="C27">
        <v>149429</v>
      </c>
      <c r="D27" s="1">
        <v>42208</v>
      </c>
      <c r="E27">
        <v>10009</v>
      </c>
      <c r="F27" t="s">
        <v>447</v>
      </c>
      <c r="G27" t="s">
        <v>448</v>
      </c>
      <c r="H27" t="s">
        <v>334</v>
      </c>
      <c r="I27">
        <v>-400</v>
      </c>
      <c r="J27">
        <v>0</v>
      </c>
      <c r="K27">
        <v>-1847</v>
      </c>
      <c r="L27">
        <v>0</v>
      </c>
      <c r="M27">
        <v>0</v>
      </c>
      <c r="N27">
        <v>-400</v>
      </c>
      <c r="O27">
        <v>420</v>
      </c>
      <c r="P27">
        <v>0.18029999999999999</v>
      </c>
      <c r="Q27">
        <v>0.18029999999999999</v>
      </c>
      <c r="R27">
        <v>1</v>
      </c>
    </row>
    <row r="28" spans="1:18" x14ac:dyDescent="0.25">
      <c r="A28" s="1">
        <v>42214</v>
      </c>
      <c r="B28">
        <v>7560</v>
      </c>
      <c r="C28">
        <v>149575</v>
      </c>
      <c r="D28" s="1">
        <v>42214</v>
      </c>
      <c r="E28">
        <v>10009</v>
      </c>
      <c r="F28" t="s">
        <v>449</v>
      </c>
      <c r="G28" t="s">
        <v>450</v>
      </c>
      <c r="H28" t="s">
        <v>334</v>
      </c>
      <c r="I28">
        <v>-29</v>
      </c>
      <c r="J28">
        <v>0</v>
      </c>
      <c r="K28">
        <v>-1876</v>
      </c>
      <c r="L28">
        <v>0</v>
      </c>
      <c r="M28">
        <v>0</v>
      </c>
      <c r="N28">
        <v>-29</v>
      </c>
      <c r="O28">
        <v>420</v>
      </c>
      <c r="P28">
        <v>0.18029999999999999</v>
      </c>
      <c r="Q28">
        <v>0.18029999999999999</v>
      </c>
      <c r="R28">
        <v>1</v>
      </c>
    </row>
    <row r="29" spans="1:18" x14ac:dyDescent="0.25">
      <c r="A29" s="1">
        <v>42216</v>
      </c>
      <c r="B29">
        <v>499</v>
      </c>
      <c r="C29">
        <v>134761</v>
      </c>
      <c r="D29" s="1">
        <v>42216</v>
      </c>
      <c r="E29">
        <v>10009</v>
      </c>
      <c r="F29" t="s">
        <v>349</v>
      </c>
      <c r="G29" t="s">
        <v>350</v>
      </c>
      <c r="H29" t="s">
        <v>351</v>
      </c>
      <c r="I29">
        <v>1200</v>
      </c>
      <c r="J29">
        <v>4.7119999999999997</v>
      </c>
      <c r="K29">
        <v>-676</v>
      </c>
      <c r="L29">
        <v>5654.4</v>
      </c>
      <c r="M29">
        <v>3.4904000000000002</v>
      </c>
      <c r="N29">
        <v>1200</v>
      </c>
      <c r="O29">
        <v>1620</v>
      </c>
      <c r="P29">
        <v>4.7119999999999997</v>
      </c>
      <c r="Q29">
        <v>3.4904000000000002</v>
      </c>
      <c r="R29">
        <v>1</v>
      </c>
    </row>
    <row r="30" spans="1:18" x14ac:dyDescent="0.25">
      <c r="A30" s="1">
        <v>42216</v>
      </c>
      <c r="B30">
        <v>1031</v>
      </c>
      <c r="C30">
        <v>135523</v>
      </c>
      <c r="D30" s="1">
        <v>42216</v>
      </c>
      <c r="E30">
        <v>10009</v>
      </c>
      <c r="F30" t="s">
        <v>366</v>
      </c>
      <c r="G30" t="s">
        <v>367</v>
      </c>
      <c r="H30" t="s">
        <v>334</v>
      </c>
      <c r="I30">
        <v>896</v>
      </c>
      <c r="J30">
        <v>4.47</v>
      </c>
      <c r="K30">
        <v>220</v>
      </c>
      <c r="L30">
        <v>6637.8</v>
      </c>
      <c r="M30">
        <v>2.6381999999999999</v>
      </c>
      <c r="N30">
        <v>676</v>
      </c>
      <c r="O30">
        <v>2516</v>
      </c>
      <c r="P30">
        <v>4.47</v>
      </c>
      <c r="Q30">
        <v>2.6381999999999999</v>
      </c>
      <c r="R30">
        <v>1</v>
      </c>
    </row>
    <row r="31" spans="1:18" x14ac:dyDescent="0.25">
      <c r="A31" s="1">
        <v>42216</v>
      </c>
      <c r="B31">
        <v>7581</v>
      </c>
      <c r="C31">
        <v>149643</v>
      </c>
      <c r="D31" s="1">
        <v>42216</v>
      </c>
      <c r="E31">
        <v>10009</v>
      </c>
      <c r="F31" t="s">
        <v>451</v>
      </c>
      <c r="G31" t="s">
        <v>452</v>
      </c>
      <c r="H31" t="s">
        <v>334</v>
      </c>
      <c r="I31">
        <v>-200</v>
      </c>
      <c r="J31">
        <v>2.6381999999999999</v>
      </c>
      <c r="K31">
        <v>20</v>
      </c>
      <c r="L31">
        <v>6110.16</v>
      </c>
      <c r="M31">
        <v>305.50799999999998</v>
      </c>
      <c r="N31">
        <v>0</v>
      </c>
      <c r="O31">
        <v>0</v>
      </c>
      <c r="P31">
        <v>2.6381999999999999</v>
      </c>
      <c r="Q31">
        <v>305.50799999999998</v>
      </c>
      <c r="R31">
        <v>1</v>
      </c>
    </row>
    <row r="32" spans="1:18" x14ac:dyDescent="0.25">
      <c r="A32" s="1">
        <v>42217</v>
      </c>
      <c r="B32">
        <v>169</v>
      </c>
      <c r="C32">
        <v>131115</v>
      </c>
      <c r="D32" s="1">
        <v>42217</v>
      </c>
      <c r="E32">
        <v>10009</v>
      </c>
      <c r="F32" t="s">
        <v>335</v>
      </c>
      <c r="G32" t="s">
        <v>336</v>
      </c>
      <c r="H32" t="s">
        <v>334</v>
      </c>
      <c r="I32">
        <v>1200</v>
      </c>
      <c r="J32">
        <v>4.4744000000000002</v>
      </c>
      <c r="K32">
        <v>1220</v>
      </c>
      <c r="L32">
        <v>11479.44</v>
      </c>
      <c r="M32">
        <v>9.4093999999999998</v>
      </c>
      <c r="N32">
        <v>0</v>
      </c>
      <c r="O32">
        <v>0</v>
      </c>
      <c r="P32">
        <v>4.4744000000000002</v>
      </c>
      <c r="Q32">
        <v>9.4093999999999998</v>
      </c>
      <c r="R32">
        <v>1</v>
      </c>
    </row>
    <row r="33" spans="1:18" x14ac:dyDescent="0.25">
      <c r="A33" s="1">
        <v>42226</v>
      </c>
      <c r="B33">
        <v>876</v>
      </c>
      <c r="C33">
        <v>135138</v>
      </c>
      <c r="D33" s="1">
        <v>42226</v>
      </c>
      <c r="E33">
        <v>10009</v>
      </c>
      <c r="F33" t="s">
        <v>354</v>
      </c>
      <c r="G33" t="s">
        <v>355</v>
      </c>
      <c r="H33" t="s">
        <v>334</v>
      </c>
      <c r="I33">
        <v>200</v>
      </c>
      <c r="J33">
        <v>3.7505000000000002</v>
      </c>
      <c r="K33">
        <v>1420</v>
      </c>
      <c r="L33">
        <v>12229.54</v>
      </c>
      <c r="M33">
        <v>8.6123999999999992</v>
      </c>
      <c r="N33">
        <v>0</v>
      </c>
      <c r="O33">
        <v>0</v>
      </c>
      <c r="P33">
        <v>3.7505000000000002</v>
      </c>
      <c r="Q33">
        <v>8.6123999999999992</v>
      </c>
      <c r="R33">
        <v>1</v>
      </c>
    </row>
    <row r="34" spans="1:18" x14ac:dyDescent="0.25">
      <c r="A34" s="1">
        <v>42226</v>
      </c>
      <c r="B34">
        <v>7632</v>
      </c>
      <c r="C34">
        <v>149817</v>
      </c>
      <c r="D34" s="1">
        <v>42226</v>
      </c>
      <c r="E34">
        <v>10009</v>
      </c>
      <c r="F34" t="s">
        <v>453</v>
      </c>
      <c r="G34" t="s">
        <v>454</v>
      </c>
      <c r="H34" t="s">
        <v>334</v>
      </c>
      <c r="I34">
        <v>-200</v>
      </c>
      <c r="J34">
        <v>8.6123999999999992</v>
      </c>
      <c r="K34">
        <v>1220</v>
      </c>
      <c r="L34">
        <v>10507.06</v>
      </c>
      <c r="M34">
        <v>8.6122999999999994</v>
      </c>
      <c r="N34">
        <v>0</v>
      </c>
      <c r="O34">
        <v>0</v>
      </c>
      <c r="P34">
        <v>8.6123999999999992</v>
      </c>
      <c r="Q34">
        <v>8.6122999999999994</v>
      </c>
      <c r="R34">
        <v>1</v>
      </c>
    </row>
    <row r="35" spans="1:18" x14ac:dyDescent="0.25">
      <c r="A35" s="1">
        <v>42227</v>
      </c>
      <c r="B35">
        <v>867</v>
      </c>
      <c r="C35">
        <v>135129</v>
      </c>
      <c r="D35" s="1">
        <v>42227</v>
      </c>
      <c r="E35">
        <v>10009</v>
      </c>
      <c r="F35" t="s">
        <v>352</v>
      </c>
      <c r="G35" t="s">
        <v>353</v>
      </c>
      <c r="H35" t="s">
        <v>334</v>
      </c>
      <c r="I35">
        <v>200</v>
      </c>
      <c r="J35">
        <v>3.7505000000000002</v>
      </c>
      <c r="K35">
        <v>1420</v>
      </c>
      <c r="L35">
        <v>11257.16</v>
      </c>
      <c r="M35">
        <v>7.9276</v>
      </c>
      <c r="N35">
        <v>0</v>
      </c>
      <c r="O35">
        <v>0</v>
      </c>
      <c r="P35">
        <v>3.7505000000000002</v>
      </c>
      <c r="Q35">
        <v>7.9276</v>
      </c>
      <c r="R35">
        <v>1</v>
      </c>
    </row>
    <row r="36" spans="1:18" x14ac:dyDescent="0.25">
      <c r="A36" s="1">
        <v>42227</v>
      </c>
      <c r="B36">
        <v>7642</v>
      </c>
      <c r="C36">
        <v>149847</v>
      </c>
      <c r="D36" s="1">
        <v>42227</v>
      </c>
      <c r="E36">
        <v>10009</v>
      </c>
      <c r="F36" t="s">
        <v>455</v>
      </c>
      <c r="G36" t="s">
        <v>456</v>
      </c>
      <c r="H36" t="s">
        <v>334</v>
      </c>
      <c r="I36">
        <v>-200</v>
      </c>
      <c r="J36">
        <v>7.9276</v>
      </c>
      <c r="K36">
        <v>1220</v>
      </c>
      <c r="L36">
        <v>9671.64</v>
      </c>
      <c r="M36">
        <v>7.9276</v>
      </c>
      <c r="N36">
        <v>0</v>
      </c>
      <c r="O36">
        <v>0</v>
      </c>
      <c r="P36">
        <v>7.9276</v>
      </c>
      <c r="Q36">
        <v>7.9276</v>
      </c>
      <c r="R36">
        <v>1</v>
      </c>
    </row>
    <row r="37" spans="1:18" x14ac:dyDescent="0.25">
      <c r="A37" s="1">
        <v>42231</v>
      </c>
      <c r="B37">
        <v>467</v>
      </c>
      <c r="C37">
        <v>134729</v>
      </c>
      <c r="D37" s="1">
        <v>42231</v>
      </c>
      <c r="E37">
        <v>10009</v>
      </c>
      <c r="F37" t="s">
        <v>347</v>
      </c>
      <c r="G37" t="s">
        <v>348</v>
      </c>
      <c r="H37" t="s">
        <v>334</v>
      </c>
      <c r="I37">
        <v>1200</v>
      </c>
      <c r="J37">
        <v>4.5677000000000003</v>
      </c>
      <c r="K37">
        <v>2420</v>
      </c>
      <c r="L37">
        <v>15152.88</v>
      </c>
      <c r="M37">
        <v>6.2614999999999998</v>
      </c>
      <c r="N37">
        <v>0</v>
      </c>
      <c r="O37">
        <v>0</v>
      </c>
      <c r="P37">
        <v>4.5677000000000003</v>
      </c>
      <c r="Q37">
        <v>6.2614999999999998</v>
      </c>
      <c r="R37">
        <v>1</v>
      </c>
    </row>
    <row r="38" spans="1:18" x14ac:dyDescent="0.25">
      <c r="A38" s="1">
        <v>42236</v>
      </c>
      <c r="B38">
        <v>7694</v>
      </c>
      <c r="C38">
        <v>150035</v>
      </c>
      <c r="D38" s="1">
        <v>42236</v>
      </c>
      <c r="E38">
        <v>10009</v>
      </c>
      <c r="F38" t="s">
        <v>457</v>
      </c>
      <c r="G38" t="s">
        <v>458</v>
      </c>
      <c r="H38" t="s">
        <v>334</v>
      </c>
      <c r="I38">
        <v>-200</v>
      </c>
      <c r="J38">
        <v>6.2614999999999998</v>
      </c>
      <c r="K38">
        <v>2220</v>
      </c>
      <c r="L38">
        <v>13900.58</v>
      </c>
      <c r="M38">
        <v>6.2614999999999998</v>
      </c>
      <c r="N38">
        <v>0</v>
      </c>
      <c r="O38">
        <v>0</v>
      </c>
      <c r="P38">
        <v>6.2614999999999998</v>
      </c>
      <c r="Q38">
        <v>6.2614999999999998</v>
      </c>
      <c r="R38">
        <v>1</v>
      </c>
    </row>
    <row r="39" spans="1:18" x14ac:dyDescent="0.25">
      <c r="A39" s="1">
        <v>42238</v>
      </c>
      <c r="B39">
        <v>7741</v>
      </c>
      <c r="C39">
        <v>150100</v>
      </c>
      <c r="D39" s="1">
        <v>42238</v>
      </c>
      <c r="E39">
        <v>10009</v>
      </c>
      <c r="F39" t="s">
        <v>459</v>
      </c>
      <c r="G39" t="s">
        <v>460</v>
      </c>
      <c r="H39" t="s">
        <v>334</v>
      </c>
      <c r="I39">
        <v>-15</v>
      </c>
      <c r="J39">
        <v>6.2614999999999998</v>
      </c>
      <c r="K39">
        <v>2205</v>
      </c>
      <c r="L39">
        <v>13806.657499999999</v>
      </c>
      <c r="M39">
        <v>6.2614999999999998</v>
      </c>
      <c r="N39">
        <v>0</v>
      </c>
      <c r="O39">
        <v>0</v>
      </c>
      <c r="P39">
        <v>6.2614999999999998</v>
      </c>
      <c r="Q39">
        <v>6.2614999999999998</v>
      </c>
      <c r="R39">
        <v>1</v>
      </c>
    </row>
    <row r="40" spans="1:18" x14ac:dyDescent="0.25">
      <c r="A40" s="1">
        <v>42240</v>
      </c>
      <c r="B40">
        <v>7753</v>
      </c>
      <c r="C40">
        <v>150138</v>
      </c>
      <c r="D40" s="1">
        <v>42240</v>
      </c>
      <c r="E40">
        <v>10009</v>
      </c>
      <c r="F40" t="s">
        <v>461</v>
      </c>
      <c r="G40" t="s">
        <v>462</v>
      </c>
      <c r="H40" t="s">
        <v>334</v>
      </c>
      <c r="I40">
        <v>-15</v>
      </c>
      <c r="J40">
        <v>6.2614999999999998</v>
      </c>
      <c r="K40">
        <v>2190</v>
      </c>
      <c r="L40">
        <v>13712.735000000001</v>
      </c>
      <c r="M40">
        <v>6.2614999999999998</v>
      </c>
      <c r="N40">
        <v>0</v>
      </c>
      <c r="O40">
        <v>0</v>
      </c>
      <c r="P40">
        <v>6.2614999999999998</v>
      </c>
      <c r="Q40">
        <v>6.2614999999999998</v>
      </c>
      <c r="R40">
        <v>1</v>
      </c>
    </row>
    <row r="41" spans="1:18" x14ac:dyDescent="0.25">
      <c r="A41" s="1">
        <v>42243</v>
      </c>
      <c r="B41">
        <v>7771</v>
      </c>
      <c r="C41">
        <v>150184</v>
      </c>
      <c r="D41" s="1">
        <v>42243</v>
      </c>
      <c r="E41">
        <v>10009</v>
      </c>
      <c r="F41" t="s">
        <v>463</v>
      </c>
      <c r="G41" t="s">
        <v>464</v>
      </c>
      <c r="H41" t="s">
        <v>334</v>
      </c>
      <c r="I41">
        <v>-200</v>
      </c>
      <c r="J41">
        <v>6.2614999999999998</v>
      </c>
      <c r="K41">
        <v>1990</v>
      </c>
      <c r="L41">
        <v>12460.434999999999</v>
      </c>
      <c r="M41">
        <v>6.2614999999999998</v>
      </c>
      <c r="N41">
        <v>0</v>
      </c>
      <c r="O41">
        <v>0</v>
      </c>
      <c r="P41">
        <v>6.2614999999999998</v>
      </c>
      <c r="Q41">
        <v>6.2614999999999998</v>
      </c>
      <c r="R41">
        <v>1</v>
      </c>
    </row>
    <row r="42" spans="1:18" x14ac:dyDescent="0.25">
      <c r="A42" s="1">
        <v>42250</v>
      </c>
      <c r="B42">
        <v>7826</v>
      </c>
      <c r="C42">
        <v>150296</v>
      </c>
      <c r="D42" s="1">
        <v>42250</v>
      </c>
      <c r="E42">
        <v>10009</v>
      </c>
      <c r="F42" t="s">
        <v>465</v>
      </c>
      <c r="G42" t="s">
        <v>466</v>
      </c>
      <c r="H42" t="s">
        <v>334</v>
      </c>
      <c r="I42">
        <v>-200</v>
      </c>
      <c r="J42">
        <v>6.2614999999999998</v>
      </c>
      <c r="K42">
        <v>1790</v>
      </c>
      <c r="L42">
        <v>11208.135</v>
      </c>
      <c r="M42">
        <v>6.2614999999999998</v>
      </c>
      <c r="N42">
        <v>0</v>
      </c>
      <c r="O42">
        <v>0</v>
      </c>
      <c r="P42">
        <v>6.2614999999999998</v>
      </c>
      <c r="Q42">
        <v>6.2614999999999998</v>
      </c>
      <c r="R42">
        <v>1</v>
      </c>
    </row>
    <row r="43" spans="1:18" x14ac:dyDescent="0.25">
      <c r="A43" s="1">
        <v>42254</v>
      </c>
      <c r="B43">
        <v>7844</v>
      </c>
      <c r="C43">
        <v>150345</v>
      </c>
      <c r="D43" s="1">
        <v>42254</v>
      </c>
      <c r="E43">
        <v>10009</v>
      </c>
      <c r="F43" t="s">
        <v>467</v>
      </c>
      <c r="G43" t="s">
        <v>468</v>
      </c>
      <c r="H43" t="s">
        <v>334</v>
      </c>
      <c r="I43">
        <v>-15</v>
      </c>
      <c r="J43">
        <v>6.2614999999999998</v>
      </c>
      <c r="K43">
        <v>1775</v>
      </c>
      <c r="L43">
        <v>11114.2125</v>
      </c>
      <c r="M43">
        <v>6.2614999999999998</v>
      </c>
      <c r="N43">
        <v>0</v>
      </c>
      <c r="O43">
        <v>0</v>
      </c>
      <c r="P43">
        <v>6.2614999999999998</v>
      </c>
      <c r="Q43">
        <v>6.2614999999999998</v>
      </c>
      <c r="R43">
        <v>1</v>
      </c>
    </row>
    <row r="44" spans="1:18" x14ac:dyDescent="0.25">
      <c r="A44" s="1">
        <v>42254</v>
      </c>
      <c r="B44">
        <v>7845</v>
      </c>
      <c r="C44">
        <v>150348</v>
      </c>
      <c r="D44" s="1">
        <v>42254</v>
      </c>
      <c r="E44">
        <v>10009</v>
      </c>
      <c r="F44" t="s">
        <v>469</v>
      </c>
      <c r="G44" t="s">
        <v>470</v>
      </c>
      <c r="H44" t="s">
        <v>334</v>
      </c>
      <c r="I44">
        <v>-200</v>
      </c>
      <c r="J44">
        <v>6.2614999999999998</v>
      </c>
      <c r="K44">
        <v>1575</v>
      </c>
      <c r="L44">
        <v>9861.9125000000004</v>
      </c>
      <c r="M44">
        <v>6.2614999999999998</v>
      </c>
      <c r="N44">
        <v>0</v>
      </c>
      <c r="O44">
        <v>0</v>
      </c>
      <c r="P44">
        <v>6.2614999999999998</v>
      </c>
      <c r="Q44">
        <v>6.2614999999999998</v>
      </c>
      <c r="R44">
        <v>1</v>
      </c>
    </row>
    <row r="45" spans="1:18" x14ac:dyDescent="0.25">
      <c r="A45" s="1">
        <v>42258</v>
      </c>
      <c r="B45">
        <v>7886</v>
      </c>
      <c r="C45">
        <v>150464</v>
      </c>
      <c r="D45" s="1">
        <v>42258</v>
      </c>
      <c r="E45">
        <v>10009</v>
      </c>
      <c r="F45" t="s">
        <v>471</v>
      </c>
      <c r="G45" t="s">
        <v>472</v>
      </c>
      <c r="H45" t="s">
        <v>334</v>
      </c>
      <c r="I45">
        <v>-200</v>
      </c>
      <c r="J45">
        <v>6.2614999999999998</v>
      </c>
      <c r="K45">
        <v>1375</v>
      </c>
      <c r="L45">
        <v>8609.6124999999993</v>
      </c>
      <c r="M45">
        <v>6.2614999999999998</v>
      </c>
      <c r="N45">
        <v>0</v>
      </c>
      <c r="O45">
        <v>0</v>
      </c>
      <c r="P45">
        <v>6.2614999999999998</v>
      </c>
      <c r="Q45">
        <v>6.2614999999999998</v>
      </c>
      <c r="R45">
        <v>1</v>
      </c>
    </row>
    <row r="46" spans="1:18" x14ac:dyDescent="0.25">
      <c r="A46" s="1">
        <v>42265</v>
      </c>
      <c r="B46">
        <v>7945</v>
      </c>
      <c r="C46">
        <v>150606</v>
      </c>
      <c r="D46" s="1">
        <v>42265</v>
      </c>
      <c r="E46">
        <v>10009</v>
      </c>
      <c r="F46" t="s">
        <v>473</v>
      </c>
      <c r="G46" t="s">
        <v>474</v>
      </c>
      <c r="H46" t="s">
        <v>334</v>
      </c>
      <c r="I46">
        <v>-200</v>
      </c>
      <c r="J46">
        <v>6.2614999999999998</v>
      </c>
      <c r="K46">
        <v>1175</v>
      </c>
      <c r="L46">
        <v>7357.3125</v>
      </c>
      <c r="M46">
        <v>6.2614999999999998</v>
      </c>
      <c r="N46">
        <v>0</v>
      </c>
      <c r="O46">
        <v>0</v>
      </c>
      <c r="P46">
        <v>6.2614999999999998</v>
      </c>
      <c r="Q46">
        <v>6.2614999999999998</v>
      </c>
      <c r="R46">
        <v>1</v>
      </c>
    </row>
    <row r="47" spans="1:18" x14ac:dyDescent="0.25">
      <c r="A47" s="1">
        <v>42271</v>
      </c>
      <c r="B47">
        <v>7982</v>
      </c>
      <c r="C47">
        <v>150675</v>
      </c>
      <c r="D47" s="1">
        <v>42271</v>
      </c>
      <c r="E47">
        <v>10009</v>
      </c>
      <c r="F47" t="s">
        <v>475</v>
      </c>
      <c r="G47" t="s">
        <v>476</v>
      </c>
      <c r="H47" t="s">
        <v>334</v>
      </c>
      <c r="I47">
        <v>-15</v>
      </c>
      <c r="J47">
        <v>6.2614999999999998</v>
      </c>
      <c r="K47">
        <v>1160</v>
      </c>
      <c r="L47">
        <v>7263.39</v>
      </c>
      <c r="M47">
        <v>6.2614999999999998</v>
      </c>
      <c r="N47">
        <v>0</v>
      </c>
      <c r="O47">
        <v>0</v>
      </c>
      <c r="P47">
        <v>6.2614999999999998</v>
      </c>
      <c r="Q47">
        <v>6.2614999999999998</v>
      </c>
      <c r="R47">
        <v>1</v>
      </c>
    </row>
    <row r="48" spans="1:18" x14ac:dyDescent="0.25">
      <c r="A48" s="1">
        <v>42272</v>
      </c>
      <c r="B48">
        <v>7991</v>
      </c>
      <c r="C48">
        <v>150687</v>
      </c>
      <c r="D48" s="1">
        <v>42272</v>
      </c>
      <c r="E48">
        <v>10009</v>
      </c>
      <c r="F48" t="s">
        <v>477</v>
      </c>
      <c r="G48" t="s">
        <v>478</v>
      </c>
      <c r="H48" t="s">
        <v>334</v>
      </c>
      <c r="I48">
        <v>-200</v>
      </c>
      <c r="J48">
        <v>6.2614999999999998</v>
      </c>
      <c r="K48">
        <v>960</v>
      </c>
      <c r="L48">
        <v>6011.09</v>
      </c>
      <c r="M48">
        <v>6.2615999999999996</v>
      </c>
      <c r="N48">
        <v>0</v>
      </c>
      <c r="O48">
        <v>0</v>
      </c>
      <c r="P48">
        <v>6.2614999999999998</v>
      </c>
      <c r="Q48">
        <v>6.2615999999999996</v>
      </c>
      <c r="R48">
        <v>1</v>
      </c>
    </row>
    <row r="49" spans="1:18" x14ac:dyDescent="0.25">
      <c r="A49" s="1">
        <v>42272</v>
      </c>
      <c r="B49">
        <v>8002</v>
      </c>
      <c r="C49">
        <v>150712</v>
      </c>
      <c r="D49" s="1">
        <v>42272</v>
      </c>
      <c r="E49">
        <v>10009</v>
      </c>
      <c r="F49" t="s">
        <v>479</v>
      </c>
      <c r="G49" t="s">
        <v>480</v>
      </c>
      <c r="H49" t="s">
        <v>334</v>
      </c>
      <c r="I49">
        <v>-200</v>
      </c>
      <c r="J49">
        <v>6.2615999999999996</v>
      </c>
      <c r="K49">
        <v>760</v>
      </c>
      <c r="L49">
        <v>4758.7700000000004</v>
      </c>
      <c r="M49">
        <v>6.2614999999999998</v>
      </c>
      <c r="N49">
        <v>0</v>
      </c>
      <c r="O49">
        <v>0</v>
      </c>
      <c r="P49">
        <v>6.2615999999999996</v>
      </c>
      <c r="Q49">
        <v>6.2614999999999998</v>
      </c>
      <c r="R49">
        <v>1</v>
      </c>
    </row>
    <row r="50" spans="1:18" x14ac:dyDescent="0.25">
      <c r="A50" s="1">
        <v>42276</v>
      </c>
      <c r="B50">
        <v>8021</v>
      </c>
      <c r="C50">
        <v>150762</v>
      </c>
      <c r="D50" s="1">
        <v>42276</v>
      </c>
      <c r="E50">
        <v>10009</v>
      </c>
      <c r="F50" t="s">
        <v>481</v>
      </c>
      <c r="G50" t="s">
        <v>482</v>
      </c>
      <c r="H50" t="s">
        <v>334</v>
      </c>
      <c r="I50">
        <v>-20</v>
      </c>
      <c r="J50">
        <v>6.2614999999999998</v>
      </c>
      <c r="K50">
        <v>740</v>
      </c>
      <c r="L50">
        <v>4633.54</v>
      </c>
      <c r="M50">
        <v>6.2614999999999998</v>
      </c>
      <c r="N50">
        <v>0</v>
      </c>
      <c r="O50">
        <v>0</v>
      </c>
      <c r="P50">
        <v>6.2614999999999998</v>
      </c>
      <c r="Q50">
        <v>6.2614999999999998</v>
      </c>
      <c r="R50">
        <v>1</v>
      </c>
    </row>
    <row r="51" spans="1:18" x14ac:dyDescent="0.25">
      <c r="A51" s="1">
        <v>42280</v>
      </c>
      <c r="B51">
        <v>8064</v>
      </c>
      <c r="C51">
        <v>150866</v>
      </c>
      <c r="D51" s="1">
        <v>42280</v>
      </c>
      <c r="E51">
        <v>10009</v>
      </c>
      <c r="F51" t="s">
        <v>483</v>
      </c>
      <c r="G51" t="s">
        <v>484</v>
      </c>
      <c r="H51" t="s">
        <v>334</v>
      </c>
      <c r="I51">
        <v>-400</v>
      </c>
      <c r="J51">
        <v>6.2614999999999998</v>
      </c>
      <c r="K51">
        <v>340</v>
      </c>
      <c r="L51">
        <v>2128.94</v>
      </c>
      <c r="M51">
        <v>6.2615999999999996</v>
      </c>
      <c r="N51">
        <v>0</v>
      </c>
      <c r="O51">
        <v>0</v>
      </c>
      <c r="P51">
        <v>6.2614999999999998</v>
      </c>
      <c r="Q51">
        <v>6.2615999999999996</v>
      </c>
      <c r="R51">
        <v>1</v>
      </c>
    </row>
    <row r="52" spans="1:18" x14ac:dyDescent="0.25">
      <c r="A52" s="1">
        <v>42283</v>
      </c>
      <c r="B52">
        <v>8071</v>
      </c>
      <c r="C52">
        <v>150886</v>
      </c>
      <c r="D52" s="1">
        <v>42283</v>
      </c>
      <c r="E52">
        <v>10009</v>
      </c>
      <c r="F52" t="s">
        <v>485</v>
      </c>
      <c r="G52" t="s">
        <v>486</v>
      </c>
      <c r="H52" t="s">
        <v>334</v>
      </c>
      <c r="I52">
        <v>-200</v>
      </c>
      <c r="J52">
        <v>6.2615999999999996</v>
      </c>
      <c r="K52">
        <v>140</v>
      </c>
      <c r="L52">
        <v>876.62</v>
      </c>
      <c r="M52">
        <v>6.2615999999999996</v>
      </c>
      <c r="N52">
        <v>0</v>
      </c>
      <c r="O52">
        <v>0</v>
      </c>
      <c r="P52">
        <v>6.2615999999999996</v>
      </c>
      <c r="Q52">
        <v>6.2615999999999996</v>
      </c>
      <c r="R52">
        <v>1</v>
      </c>
    </row>
    <row r="53" spans="1:18" x14ac:dyDescent="0.25">
      <c r="A53" s="1">
        <v>42285</v>
      </c>
      <c r="B53">
        <v>8094</v>
      </c>
      <c r="C53">
        <v>150932</v>
      </c>
      <c r="D53" s="1">
        <v>42285</v>
      </c>
      <c r="E53">
        <v>10009</v>
      </c>
      <c r="F53" t="s">
        <v>487</v>
      </c>
      <c r="G53" t="s">
        <v>488</v>
      </c>
      <c r="H53" t="s">
        <v>334</v>
      </c>
      <c r="I53">
        <v>-15</v>
      </c>
      <c r="J53">
        <v>6.2615999999999996</v>
      </c>
      <c r="K53">
        <v>125</v>
      </c>
      <c r="L53">
        <v>782.69600000000003</v>
      </c>
      <c r="M53">
        <v>6.2615999999999996</v>
      </c>
      <c r="N53">
        <v>0</v>
      </c>
      <c r="O53">
        <v>0</v>
      </c>
      <c r="P53">
        <v>6.2615999999999996</v>
      </c>
      <c r="Q53">
        <v>6.2615999999999996</v>
      </c>
      <c r="R53">
        <v>1</v>
      </c>
    </row>
    <row r="54" spans="1:18" x14ac:dyDescent="0.25">
      <c r="A54" s="1">
        <v>42292</v>
      </c>
      <c r="B54">
        <v>367</v>
      </c>
      <c r="C54">
        <v>134629</v>
      </c>
      <c r="D54" s="1">
        <v>42292</v>
      </c>
      <c r="E54">
        <v>10009</v>
      </c>
      <c r="F54" t="s">
        <v>345</v>
      </c>
      <c r="G54" t="s">
        <v>346</v>
      </c>
      <c r="H54" t="s">
        <v>334</v>
      </c>
      <c r="I54">
        <v>720</v>
      </c>
      <c r="J54">
        <v>4.6745000000000001</v>
      </c>
      <c r="K54">
        <v>845</v>
      </c>
      <c r="L54">
        <v>4148.3360000000002</v>
      </c>
      <c r="M54">
        <v>4.9093</v>
      </c>
      <c r="N54">
        <v>0</v>
      </c>
      <c r="O54">
        <v>0</v>
      </c>
      <c r="P54">
        <v>4.6745000000000001</v>
      </c>
      <c r="Q54">
        <v>4.9093</v>
      </c>
      <c r="R54">
        <v>1</v>
      </c>
    </row>
    <row r="55" spans="1:18" x14ac:dyDescent="0.25">
      <c r="A55" s="1">
        <v>42293</v>
      </c>
      <c r="B55">
        <v>8150</v>
      </c>
      <c r="C55">
        <v>151050</v>
      </c>
      <c r="D55" s="1">
        <v>42293</v>
      </c>
      <c r="E55">
        <v>10009</v>
      </c>
      <c r="F55" t="s">
        <v>489</v>
      </c>
      <c r="G55" t="s">
        <v>490</v>
      </c>
      <c r="H55" t="s">
        <v>334</v>
      </c>
      <c r="I55">
        <v>-110</v>
      </c>
      <c r="J55">
        <v>4.9093</v>
      </c>
      <c r="K55">
        <v>735</v>
      </c>
      <c r="L55">
        <v>3608.3130000000001</v>
      </c>
      <c r="M55">
        <v>4.9093</v>
      </c>
      <c r="N55">
        <v>0</v>
      </c>
      <c r="O55">
        <v>0</v>
      </c>
      <c r="P55">
        <v>4.9093</v>
      </c>
      <c r="Q55">
        <v>4.9093</v>
      </c>
      <c r="R55">
        <v>1</v>
      </c>
    </row>
    <row r="56" spans="1:18" x14ac:dyDescent="0.25">
      <c r="A56" s="1">
        <v>42293</v>
      </c>
      <c r="B56">
        <v>8156</v>
      </c>
      <c r="C56">
        <v>151067</v>
      </c>
      <c r="D56" s="1">
        <v>42293</v>
      </c>
      <c r="E56">
        <v>10009</v>
      </c>
      <c r="F56" t="s">
        <v>491</v>
      </c>
      <c r="G56" t="s">
        <v>492</v>
      </c>
      <c r="H56" t="s">
        <v>334</v>
      </c>
      <c r="I56">
        <v>-15</v>
      </c>
      <c r="J56">
        <v>4.9093</v>
      </c>
      <c r="K56">
        <v>720</v>
      </c>
      <c r="L56">
        <v>3534.6734999999999</v>
      </c>
      <c r="M56">
        <v>4.9093</v>
      </c>
      <c r="N56">
        <v>0</v>
      </c>
      <c r="O56">
        <v>0</v>
      </c>
      <c r="P56">
        <v>4.9093</v>
      </c>
      <c r="Q56">
        <v>4.9093</v>
      </c>
      <c r="R56">
        <v>1</v>
      </c>
    </row>
    <row r="57" spans="1:18" x14ac:dyDescent="0.25">
      <c r="A57" s="1">
        <v>42296</v>
      </c>
      <c r="B57">
        <v>8167</v>
      </c>
      <c r="C57">
        <v>151112</v>
      </c>
      <c r="D57" s="1">
        <v>42296</v>
      </c>
      <c r="E57">
        <v>10009</v>
      </c>
      <c r="F57" t="s">
        <v>493</v>
      </c>
      <c r="G57" t="s">
        <v>494</v>
      </c>
      <c r="H57" t="s">
        <v>334</v>
      </c>
      <c r="I57">
        <v>-90</v>
      </c>
      <c r="J57">
        <v>4.9093</v>
      </c>
      <c r="K57">
        <v>630</v>
      </c>
      <c r="L57">
        <v>3092.8364999999999</v>
      </c>
      <c r="M57">
        <v>4.9093</v>
      </c>
      <c r="N57">
        <v>0</v>
      </c>
      <c r="O57">
        <v>0</v>
      </c>
      <c r="P57">
        <v>4.9093</v>
      </c>
      <c r="Q57">
        <v>4.9093</v>
      </c>
      <c r="R57">
        <v>1</v>
      </c>
    </row>
    <row r="58" spans="1:18" x14ac:dyDescent="0.25">
      <c r="A58" s="1">
        <v>42296</v>
      </c>
      <c r="B58">
        <v>8173</v>
      </c>
      <c r="C58">
        <v>151116</v>
      </c>
      <c r="D58" s="1">
        <v>42296</v>
      </c>
      <c r="E58">
        <v>10009</v>
      </c>
      <c r="F58" t="s">
        <v>495</v>
      </c>
      <c r="G58" t="s">
        <v>496</v>
      </c>
      <c r="H58" t="s">
        <v>334</v>
      </c>
      <c r="I58">
        <v>-200</v>
      </c>
      <c r="J58">
        <v>4.9093</v>
      </c>
      <c r="K58">
        <v>430</v>
      </c>
      <c r="L58">
        <v>2110.9765000000002</v>
      </c>
      <c r="M58">
        <v>4.9092000000000002</v>
      </c>
      <c r="N58">
        <v>0</v>
      </c>
      <c r="O58">
        <v>0</v>
      </c>
      <c r="P58">
        <v>4.9093</v>
      </c>
      <c r="Q58">
        <v>4.9092000000000002</v>
      </c>
      <c r="R58">
        <v>1</v>
      </c>
    </row>
    <row r="59" spans="1:18" x14ac:dyDescent="0.25">
      <c r="A59" s="1">
        <v>42297</v>
      </c>
      <c r="B59">
        <v>8196</v>
      </c>
      <c r="C59">
        <v>151156</v>
      </c>
      <c r="D59" s="1">
        <v>42297</v>
      </c>
      <c r="E59">
        <v>10009</v>
      </c>
      <c r="F59" t="s">
        <v>497</v>
      </c>
      <c r="G59" t="s">
        <v>498</v>
      </c>
      <c r="H59" t="s">
        <v>334</v>
      </c>
      <c r="I59">
        <v>-200</v>
      </c>
      <c r="J59">
        <v>4.9092000000000002</v>
      </c>
      <c r="K59">
        <v>230</v>
      </c>
      <c r="L59">
        <v>1129.1365000000001</v>
      </c>
      <c r="M59">
        <v>4.9093</v>
      </c>
      <c r="N59">
        <v>0</v>
      </c>
      <c r="O59">
        <v>0</v>
      </c>
      <c r="P59">
        <v>4.9092000000000002</v>
      </c>
      <c r="Q59">
        <v>4.9093</v>
      </c>
      <c r="R59">
        <v>1</v>
      </c>
    </row>
    <row r="60" spans="1:18" x14ac:dyDescent="0.25">
      <c r="A60" s="1">
        <v>42299</v>
      </c>
      <c r="B60">
        <v>8205</v>
      </c>
      <c r="C60">
        <v>151223</v>
      </c>
      <c r="D60" s="1">
        <v>42299</v>
      </c>
      <c r="E60">
        <v>10009</v>
      </c>
      <c r="F60" t="s">
        <v>499</v>
      </c>
      <c r="G60" t="s">
        <v>500</v>
      </c>
      <c r="H60" t="s">
        <v>334</v>
      </c>
      <c r="I60">
        <v>-15</v>
      </c>
      <c r="J60">
        <v>4.9093</v>
      </c>
      <c r="K60">
        <v>215</v>
      </c>
      <c r="L60">
        <v>1055.4970000000001</v>
      </c>
      <c r="M60">
        <v>4.9093</v>
      </c>
      <c r="N60">
        <v>0</v>
      </c>
      <c r="O60">
        <v>0</v>
      </c>
      <c r="P60">
        <v>4.9093</v>
      </c>
      <c r="Q60">
        <v>4.9093</v>
      </c>
      <c r="R60">
        <v>1</v>
      </c>
    </row>
    <row r="61" spans="1:18" x14ac:dyDescent="0.25">
      <c r="A61" s="1">
        <v>42300</v>
      </c>
      <c r="B61">
        <v>8215</v>
      </c>
      <c r="C61">
        <v>151264</v>
      </c>
      <c r="D61" s="1">
        <v>42300</v>
      </c>
      <c r="E61">
        <v>10009</v>
      </c>
      <c r="F61" t="s">
        <v>501</v>
      </c>
      <c r="G61" t="s">
        <v>502</v>
      </c>
      <c r="H61" t="s">
        <v>334</v>
      </c>
      <c r="I61">
        <v>-15</v>
      </c>
      <c r="J61">
        <v>4.9093</v>
      </c>
      <c r="K61">
        <v>200</v>
      </c>
      <c r="L61">
        <v>981.85749999999996</v>
      </c>
      <c r="M61">
        <v>4.9093</v>
      </c>
      <c r="N61">
        <v>0</v>
      </c>
      <c r="O61">
        <v>0</v>
      </c>
      <c r="P61">
        <v>4.9093</v>
      </c>
      <c r="Q61">
        <v>4.9093</v>
      </c>
      <c r="R61">
        <v>1</v>
      </c>
    </row>
    <row r="62" spans="1:18" x14ac:dyDescent="0.25">
      <c r="A62" s="1">
        <v>42300</v>
      </c>
      <c r="B62">
        <v>8222</v>
      </c>
      <c r="C62">
        <v>151273</v>
      </c>
      <c r="D62" s="1">
        <v>42300</v>
      </c>
      <c r="E62">
        <v>10009</v>
      </c>
      <c r="F62" t="s">
        <v>503</v>
      </c>
      <c r="G62" t="s">
        <v>504</v>
      </c>
      <c r="H62" t="s">
        <v>334</v>
      </c>
      <c r="I62">
        <v>-200</v>
      </c>
      <c r="J62">
        <v>4.9093</v>
      </c>
      <c r="K62">
        <v>0</v>
      </c>
      <c r="L62">
        <v>0</v>
      </c>
      <c r="M62">
        <v>0</v>
      </c>
      <c r="N62">
        <v>0</v>
      </c>
      <c r="O62">
        <v>0</v>
      </c>
      <c r="P62">
        <v>4.9093</v>
      </c>
      <c r="Q62">
        <v>4.9093</v>
      </c>
      <c r="R62">
        <v>1</v>
      </c>
    </row>
    <row r="63" spans="1:18" x14ac:dyDescent="0.25">
      <c r="A63" s="1">
        <v>42308</v>
      </c>
      <c r="B63">
        <v>315</v>
      </c>
      <c r="C63">
        <v>134577</v>
      </c>
      <c r="D63" s="1">
        <v>42308</v>
      </c>
      <c r="E63">
        <v>10009</v>
      </c>
      <c r="F63" t="s">
        <v>343</v>
      </c>
      <c r="G63" t="s">
        <v>344</v>
      </c>
      <c r="H63" t="s">
        <v>334</v>
      </c>
      <c r="I63">
        <v>1920</v>
      </c>
      <c r="J63">
        <v>4.5198999999999998</v>
      </c>
      <c r="K63">
        <v>1920</v>
      </c>
      <c r="L63">
        <v>8678.2080000000005</v>
      </c>
      <c r="M63">
        <v>4.5198999999999998</v>
      </c>
      <c r="N63">
        <v>0</v>
      </c>
      <c r="O63">
        <v>0</v>
      </c>
      <c r="P63">
        <v>4.5198999999999998</v>
      </c>
      <c r="Q63">
        <v>4.5198999999999998</v>
      </c>
      <c r="R63">
        <v>1</v>
      </c>
    </row>
    <row r="64" spans="1:18" x14ac:dyDescent="0.25">
      <c r="A64" s="1">
        <v>42311</v>
      </c>
      <c r="B64">
        <v>8317</v>
      </c>
      <c r="C64">
        <v>151536</v>
      </c>
      <c r="D64" s="1">
        <v>42311</v>
      </c>
      <c r="E64">
        <v>10009</v>
      </c>
      <c r="F64" t="s">
        <v>505</v>
      </c>
      <c r="G64" t="s">
        <v>506</v>
      </c>
      <c r="H64" t="s">
        <v>334</v>
      </c>
      <c r="I64">
        <v>-200</v>
      </c>
      <c r="J64">
        <v>4.5198999999999998</v>
      </c>
      <c r="K64">
        <v>1720</v>
      </c>
      <c r="L64">
        <v>7774.2280000000001</v>
      </c>
      <c r="M64">
        <v>4.5198999999999998</v>
      </c>
      <c r="N64">
        <v>0</v>
      </c>
      <c r="O64">
        <v>0</v>
      </c>
      <c r="P64">
        <v>4.5198999999999998</v>
      </c>
      <c r="Q64">
        <v>4.5198999999999998</v>
      </c>
      <c r="R64">
        <v>1</v>
      </c>
    </row>
    <row r="65" spans="1:18" x14ac:dyDescent="0.25">
      <c r="A65" s="1">
        <v>42312</v>
      </c>
      <c r="B65">
        <v>8337</v>
      </c>
      <c r="C65">
        <v>151587</v>
      </c>
      <c r="D65" s="1">
        <v>42312</v>
      </c>
      <c r="E65">
        <v>10009</v>
      </c>
      <c r="F65" t="s">
        <v>507</v>
      </c>
      <c r="G65" t="s">
        <v>508</v>
      </c>
      <c r="H65" t="s">
        <v>334</v>
      </c>
      <c r="I65">
        <v>-5</v>
      </c>
      <c r="J65">
        <v>4.5198999999999998</v>
      </c>
      <c r="K65">
        <v>1715</v>
      </c>
      <c r="L65">
        <v>7751.6284999999998</v>
      </c>
      <c r="M65">
        <v>4.5198999999999998</v>
      </c>
      <c r="N65">
        <v>0</v>
      </c>
      <c r="O65">
        <v>0</v>
      </c>
      <c r="P65">
        <v>4.5198999999999998</v>
      </c>
      <c r="Q65">
        <v>4.5198999999999998</v>
      </c>
      <c r="R65">
        <v>1</v>
      </c>
    </row>
    <row r="66" spans="1:18" x14ac:dyDescent="0.25">
      <c r="A66" s="1">
        <v>42314</v>
      </c>
      <c r="B66">
        <v>8353</v>
      </c>
      <c r="C66">
        <v>151622</v>
      </c>
      <c r="D66" s="1">
        <v>42314</v>
      </c>
      <c r="E66">
        <v>10009</v>
      </c>
      <c r="F66" t="s">
        <v>509</v>
      </c>
      <c r="G66" t="s">
        <v>510</v>
      </c>
      <c r="H66" t="s">
        <v>334</v>
      </c>
      <c r="I66">
        <v>-15</v>
      </c>
      <c r="J66">
        <v>4.5198999999999998</v>
      </c>
      <c r="K66">
        <v>1700</v>
      </c>
      <c r="L66">
        <v>7683.83</v>
      </c>
      <c r="M66">
        <v>4.5198999999999998</v>
      </c>
      <c r="N66">
        <v>0</v>
      </c>
      <c r="O66">
        <v>0</v>
      </c>
      <c r="P66">
        <v>4.5198999999999998</v>
      </c>
      <c r="Q66">
        <v>4.5198999999999998</v>
      </c>
      <c r="R66">
        <v>1</v>
      </c>
    </row>
    <row r="67" spans="1:18" x14ac:dyDescent="0.25">
      <c r="A67" s="1">
        <v>42314</v>
      </c>
      <c r="B67">
        <v>8370</v>
      </c>
      <c r="C67">
        <v>151655</v>
      </c>
      <c r="D67" s="1">
        <v>42314</v>
      </c>
      <c r="E67">
        <v>10009</v>
      </c>
      <c r="F67" t="s">
        <v>511</v>
      </c>
      <c r="G67" t="s">
        <v>512</v>
      </c>
      <c r="H67" t="s">
        <v>334</v>
      </c>
      <c r="I67">
        <v>-200</v>
      </c>
      <c r="J67">
        <v>4.5198999999999998</v>
      </c>
      <c r="K67">
        <v>1500</v>
      </c>
      <c r="L67">
        <v>6779.85</v>
      </c>
      <c r="M67">
        <v>4.5198999999999998</v>
      </c>
      <c r="N67">
        <v>0</v>
      </c>
      <c r="O67">
        <v>0</v>
      </c>
      <c r="P67">
        <v>4.5198999999999998</v>
      </c>
      <c r="Q67">
        <v>4.5198999999999998</v>
      </c>
      <c r="R67">
        <v>1</v>
      </c>
    </row>
    <row r="68" spans="1:18" x14ac:dyDescent="0.25">
      <c r="A68" s="1">
        <v>42318</v>
      </c>
      <c r="B68">
        <v>8398</v>
      </c>
      <c r="C68">
        <v>151818</v>
      </c>
      <c r="D68" s="1">
        <v>42318</v>
      </c>
      <c r="E68">
        <v>10009</v>
      </c>
      <c r="F68" t="s">
        <v>513</v>
      </c>
      <c r="G68" t="s">
        <v>514</v>
      </c>
      <c r="H68" t="s">
        <v>334</v>
      </c>
      <c r="I68">
        <v>-200</v>
      </c>
      <c r="J68">
        <v>4.5198999999999998</v>
      </c>
      <c r="K68">
        <v>1300</v>
      </c>
      <c r="L68">
        <v>5875.87</v>
      </c>
      <c r="M68">
        <v>4.5198999999999998</v>
      </c>
      <c r="N68">
        <v>0</v>
      </c>
      <c r="O68">
        <v>0</v>
      </c>
      <c r="P68">
        <v>4.5198999999999998</v>
      </c>
      <c r="Q68">
        <v>4.5198999999999998</v>
      </c>
      <c r="R68">
        <v>1</v>
      </c>
    </row>
    <row r="69" spans="1:18" x14ac:dyDescent="0.25">
      <c r="A69" s="1">
        <v>42331</v>
      </c>
      <c r="B69">
        <v>8467</v>
      </c>
      <c r="C69">
        <v>152046</v>
      </c>
      <c r="D69" s="1">
        <v>42331</v>
      </c>
      <c r="E69">
        <v>10009</v>
      </c>
      <c r="F69" t="s">
        <v>515</v>
      </c>
      <c r="G69" t="s">
        <v>516</v>
      </c>
      <c r="H69" t="s">
        <v>334</v>
      </c>
      <c r="I69">
        <v>-10</v>
      </c>
      <c r="J69">
        <v>4.5198999999999998</v>
      </c>
      <c r="K69">
        <v>1290</v>
      </c>
      <c r="L69">
        <v>5830.6710000000003</v>
      </c>
      <c r="M69">
        <v>4.5198999999999998</v>
      </c>
      <c r="N69">
        <v>0</v>
      </c>
      <c r="O69">
        <v>0</v>
      </c>
      <c r="P69">
        <v>4.5198999999999998</v>
      </c>
      <c r="Q69">
        <v>4.5198999999999998</v>
      </c>
      <c r="R69">
        <v>1</v>
      </c>
    </row>
    <row r="70" spans="1:18" x14ac:dyDescent="0.25">
      <c r="A70" s="1">
        <v>42333</v>
      </c>
      <c r="B70">
        <v>8492</v>
      </c>
      <c r="C70">
        <v>152102</v>
      </c>
      <c r="D70" s="1">
        <v>42333</v>
      </c>
      <c r="E70">
        <v>10009</v>
      </c>
      <c r="F70" t="s">
        <v>517</v>
      </c>
      <c r="G70" t="s">
        <v>518</v>
      </c>
      <c r="H70" t="s">
        <v>334</v>
      </c>
      <c r="I70">
        <v>-100</v>
      </c>
      <c r="J70">
        <v>4.5198999999999998</v>
      </c>
      <c r="K70">
        <v>1190</v>
      </c>
      <c r="L70">
        <v>5378.6809999999996</v>
      </c>
      <c r="M70">
        <v>4.5198999999999998</v>
      </c>
      <c r="N70">
        <v>0</v>
      </c>
      <c r="O70">
        <v>0</v>
      </c>
      <c r="P70">
        <v>4.5198999999999998</v>
      </c>
      <c r="Q70">
        <v>4.5198999999999998</v>
      </c>
      <c r="R70">
        <v>1</v>
      </c>
    </row>
    <row r="71" spans="1:18" x14ac:dyDescent="0.25">
      <c r="A71" s="1">
        <v>42334</v>
      </c>
      <c r="B71">
        <v>8501</v>
      </c>
      <c r="C71">
        <v>152132</v>
      </c>
      <c r="D71" s="1">
        <v>42334</v>
      </c>
      <c r="E71">
        <v>10009</v>
      </c>
      <c r="F71" t="s">
        <v>519</v>
      </c>
      <c r="G71" t="s">
        <v>520</v>
      </c>
      <c r="H71" t="s">
        <v>334</v>
      </c>
      <c r="I71">
        <v>-12</v>
      </c>
      <c r="J71">
        <v>4.5198999999999998</v>
      </c>
      <c r="K71">
        <v>1178</v>
      </c>
      <c r="L71">
        <v>5324.4422000000004</v>
      </c>
      <c r="M71">
        <v>4.5198999999999998</v>
      </c>
      <c r="N71">
        <v>0</v>
      </c>
      <c r="O71">
        <v>0</v>
      </c>
      <c r="P71">
        <v>4.5198999999999998</v>
      </c>
      <c r="Q71">
        <v>4.5198999999999998</v>
      </c>
      <c r="R71">
        <v>1</v>
      </c>
    </row>
    <row r="72" spans="1:18" x14ac:dyDescent="0.25">
      <c r="A72" s="1">
        <v>42342</v>
      </c>
      <c r="B72">
        <v>8568</v>
      </c>
      <c r="C72">
        <v>152357</v>
      </c>
      <c r="D72" s="1">
        <v>42342</v>
      </c>
      <c r="E72">
        <v>10009</v>
      </c>
      <c r="F72" t="s">
        <v>521</v>
      </c>
      <c r="G72" t="s">
        <v>522</v>
      </c>
      <c r="H72" t="s">
        <v>334</v>
      </c>
      <c r="I72">
        <v>-12</v>
      </c>
      <c r="J72">
        <v>4.5198999999999998</v>
      </c>
      <c r="K72">
        <v>1166</v>
      </c>
      <c r="L72">
        <v>5270.2034000000003</v>
      </c>
      <c r="M72">
        <v>4.5198999999999998</v>
      </c>
      <c r="N72">
        <v>0</v>
      </c>
      <c r="O72">
        <v>0</v>
      </c>
      <c r="P72">
        <v>4.5198999999999998</v>
      </c>
      <c r="Q72">
        <v>4.5198999999999998</v>
      </c>
      <c r="R72">
        <v>1</v>
      </c>
    </row>
    <row r="73" spans="1:18" x14ac:dyDescent="0.25">
      <c r="A73" s="1">
        <v>42346</v>
      </c>
      <c r="B73">
        <v>1384</v>
      </c>
      <c r="C73">
        <v>135876</v>
      </c>
      <c r="D73" s="1">
        <v>42346</v>
      </c>
      <c r="E73">
        <v>10009</v>
      </c>
      <c r="F73" t="s">
        <v>368</v>
      </c>
      <c r="G73" t="s">
        <v>369</v>
      </c>
      <c r="H73" t="s">
        <v>334</v>
      </c>
      <c r="I73">
        <v>2400</v>
      </c>
      <c r="J73">
        <v>4.4602000000000004</v>
      </c>
      <c r="K73">
        <v>3566</v>
      </c>
      <c r="L73">
        <v>15974.6834</v>
      </c>
      <c r="M73">
        <v>4.4797000000000002</v>
      </c>
      <c r="N73">
        <v>0</v>
      </c>
      <c r="O73">
        <v>0</v>
      </c>
      <c r="P73">
        <v>4.4602000000000004</v>
      </c>
      <c r="Q73">
        <v>4.4797000000000002</v>
      </c>
      <c r="R73">
        <v>1</v>
      </c>
    </row>
    <row r="74" spans="1:18" x14ac:dyDescent="0.25">
      <c r="A74" s="1">
        <v>42347</v>
      </c>
      <c r="B74">
        <v>8625</v>
      </c>
      <c r="C74">
        <v>152496</v>
      </c>
      <c r="D74" s="1">
        <v>42347</v>
      </c>
      <c r="E74">
        <v>10009</v>
      </c>
      <c r="F74" t="s">
        <v>523</v>
      </c>
      <c r="G74" t="s">
        <v>524</v>
      </c>
      <c r="H74" t="s">
        <v>334</v>
      </c>
      <c r="I74">
        <v>-200</v>
      </c>
      <c r="J74">
        <v>4.4797000000000002</v>
      </c>
      <c r="K74">
        <v>3366</v>
      </c>
      <c r="L74">
        <v>15078.743399999999</v>
      </c>
      <c r="M74">
        <v>4.4797000000000002</v>
      </c>
      <c r="N74">
        <v>0</v>
      </c>
      <c r="O74">
        <v>0</v>
      </c>
      <c r="P74">
        <v>4.4797000000000002</v>
      </c>
      <c r="Q74">
        <v>4.4797000000000002</v>
      </c>
      <c r="R74">
        <v>1</v>
      </c>
    </row>
    <row r="75" spans="1:18" x14ac:dyDescent="0.25">
      <c r="A75" s="1">
        <v>42349</v>
      </c>
      <c r="B75">
        <v>8651</v>
      </c>
      <c r="C75">
        <v>152569</v>
      </c>
      <c r="D75" s="1">
        <v>42349</v>
      </c>
      <c r="E75">
        <v>10009</v>
      </c>
      <c r="F75" t="s">
        <v>525</v>
      </c>
      <c r="G75" t="s">
        <v>526</v>
      </c>
      <c r="H75" t="s">
        <v>334</v>
      </c>
      <c r="I75">
        <v>-12</v>
      </c>
      <c r="J75">
        <v>4.4797000000000002</v>
      </c>
      <c r="K75">
        <v>3354</v>
      </c>
      <c r="L75">
        <v>15024.986999999999</v>
      </c>
      <c r="M75">
        <v>4.4797000000000002</v>
      </c>
      <c r="N75">
        <v>0</v>
      </c>
      <c r="O75">
        <v>0</v>
      </c>
      <c r="P75">
        <v>4.4797000000000002</v>
      </c>
      <c r="Q75">
        <v>4.4797000000000002</v>
      </c>
      <c r="R75">
        <v>1</v>
      </c>
    </row>
    <row r="76" spans="1:18" x14ac:dyDescent="0.25">
      <c r="A76" s="1">
        <v>42353</v>
      </c>
      <c r="B76">
        <v>8663</v>
      </c>
      <c r="C76">
        <v>152621</v>
      </c>
      <c r="D76" s="1">
        <v>42353</v>
      </c>
      <c r="E76">
        <v>10009</v>
      </c>
      <c r="F76" t="s">
        <v>527</v>
      </c>
      <c r="G76" t="s">
        <v>528</v>
      </c>
      <c r="H76" t="s">
        <v>334</v>
      </c>
      <c r="I76">
        <v>-200</v>
      </c>
      <c r="J76">
        <v>4.4797000000000002</v>
      </c>
      <c r="K76">
        <v>3154</v>
      </c>
      <c r="L76">
        <v>14129.047</v>
      </c>
      <c r="M76">
        <v>4.4797000000000002</v>
      </c>
      <c r="N76">
        <v>0</v>
      </c>
      <c r="O76">
        <v>0</v>
      </c>
      <c r="P76">
        <v>4.4797000000000002</v>
      </c>
      <c r="Q76">
        <v>4.4797000000000002</v>
      </c>
      <c r="R76">
        <v>1</v>
      </c>
    </row>
    <row r="77" spans="1:18" x14ac:dyDescent="0.25">
      <c r="A77" s="1">
        <v>42353</v>
      </c>
      <c r="B77">
        <v>8664</v>
      </c>
      <c r="C77">
        <v>152625</v>
      </c>
      <c r="D77" s="1">
        <v>42353</v>
      </c>
      <c r="E77">
        <v>10009</v>
      </c>
      <c r="F77" t="s">
        <v>529</v>
      </c>
      <c r="G77" t="s">
        <v>530</v>
      </c>
      <c r="H77" t="s">
        <v>334</v>
      </c>
      <c r="I77">
        <v>-28</v>
      </c>
      <c r="J77">
        <v>4.4797000000000002</v>
      </c>
      <c r="K77">
        <v>3126</v>
      </c>
      <c r="L77">
        <v>14003.615400000001</v>
      </c>
      <c r="M77">
        <v>4.4797000000000002</v>
      </c>
      <c r="N77">
        <v>0</v>
      </c>
      <c r="O77">
        <v>0</v>
      </c>
      <c r="P77">
        <v>4.4797000000000002</v>
      </c>
      <c r="Q77">
        <v>4.4797000000000002</v>
      </c>
      <c r="R77">
        <v>1</v>
      </c>
    </row>
    <row r="78" spans="1:18" x14ac:dyDescent="0.25">
      <c r="A78" s="1">
        <v>42353</v>
      </c>
      <c r="B78">
        <v>8665</v>
      </c>
      <c r="C78">
        <v>152629</v>
      </c>
      <c r="D78" s="1">
        <v>42353</v>
      </c>
      <c r="E78">
        <v>10009</v>
      </c>
      <c r="F78" t="s">
        <v>531</v>
      </c>
      <c r="G78" t="s">
        <v>532</v>
      </c>
      <c r="H78" t="s">
        <v>334</v>
      </c>
      <c r="I78">
        <v>-22</v>
      </c>
      <c r="J78">
        <v>4.4797000000000002</v>
      </c>
      <c r="K78">
        <v>3104</v>
      </c>
      <c r="L78">
        <v>13905.062</v>
      </c>
      <c r="M78">
        <v>4.4797000000000002</v>
      </c>
      <c r="N78">
        <v>0</v>
      </c>
      <c r="O78">
        <v>0</v>
      </c>
      <c r="P78">
        <v>4.4797000000000002</v>
      </c>
      <c r="Q78">
        <v>4.4797000000000002</v>
      </c>
      <c r="R78">
        <v>1</v>
      </c>
    </row>
    <row r="79" spans="1:18" x14ac:dyDescent="0.25">
      <c r="A79" s="1">
        <v>42355</v>
      </c>
      <c r="B79">
        <v>8678</v>
      </c>
      <c r="C79">
        <v>152666</v>
      </c>
      <c r="D79" s="1">
        <v>42355</v>
      </c>
      <c r="E79">
        <v>10009</v>
      </c>
      <c r="F79" t="s">
        <v>533</v>
      </c>
      <c r="G79" t="s">
        <v>534</v>
      </c>
      <c r="H79" t="s">
        <v>334</v>
      </c>
      <c r="I79">
        <v>-200</v>
      </c>
      <c r="J79">
        <v>4.4797000000000002</v>
      </c>
      <c r="K79">
        <v>2904</v>
      </c>
      <c r="L79">
        <v>13009.121999999999</v>
      </c>
      <c r="M79">
        <v>4.4797000000000002</v>
      </c>
      <c r="N79">
        <v>0</v>
      </c>
      <c r="O79">
        <v>0</v>
      </c>
      <c r="P79">
        <v>4.4797000000000002</v>
      </c>
      <c r="Q79">
        <v>4.4797000000000002</v>
      </c>
      <c r="R79">
        <v>1</v>
      </c>
    </row>
    <row r="80" spans="1:18" x14ac:dyDescent="0.25">
      <c r="A80" s="1">
        <v>42355</v>
      </c>
      <c r="B80">
        <v>8690</v>
      </c>
      <c r="C80">
        <v>152705</v>
      </c>
      <c r="D80" s="1">
        <v>42355</v>
      </c>
      <c r="E80">
        <v>10009</v>
      </c>
      <c r="F80" t="s">
        <v>535</v>
      </c>
      <c r="G80" t="s">
        <v>536</v>
      </c>
      <c r="H80" t="s">
        <v>334</v>
      </c>
      <c r="I80">
        <v>-400</v>
      </c>
      <c r="J80">
        <v>4.4797000000000002</v>
      </c>
      <c r="K80">
        <v>2504</v>
      </c>
      <c r="L80">
        <v>11217.242</v>
      </c>
      <c r="M80">
        <v>4.4797000000000002</v>
      </c>
      <c r="N80">
        <v>0</v>
      </c>
      <c r="O80">
        <v>0</v>
      </c>
      <c r="P80">
        <v>4.4797000000000002</v>
      </c>
      <c r="Q80">
        <v>4.4797000000000002</v>
      </c>
      <c r="R80">
        <v>1</v>
      </c>
    </row>
    <row r="81" spans="1:18" x14ac:dyDescent="0.25">
      <c r="A81" s="1">
        <v>42374</v>
      </c>
      <c r="B81">
        <v>8724</v>
      </c>
      <c r="C81">
        <v>152865</v>
      </c>
      <c r="D81" s="1">
        <v>42374</v>
      </c>
      <c r="E81">
        <v>10009</v>
      </c>
      <c r="F81" t="s">
        <v>537</v>
      </c>
      <c r="G81" t="s">
        <v>538</v>
      </c>
      <c r="H81" t="s">
        <v>334</v>
      </c>
      <c r="I81">
        <v>-400</v>
      </c>
      <c r="J81">
        <v>4.4797000000000002</v>
      </c>
      <c r="K81">
        <v>2104</v>
      </c>
      <c r="L81">
        <v>9425.3619999999992</v>
      </c>
      <c r="M81">
        <v>4.4797000000000002</v>
      </c>
      <c r="N81">
        <v>0</v>
      </c>
      <c r="O81">
        <v>0</v>
      </c>
      <c r="P81">
        <v>4.4797000000000002</v>
      </c>
      <c r="Q81">
        <v>4.4797000000000002</v>
      </c>
      <c r="R81">
        <v>1</v>
      </c>
    </row>
    <row r="82" spans="1:18" x14ac:dyDescent="0.25">
      <c r="A82" s="1">
        <v>42376</v>
      </c>
      <c r="B82">
        <v>8754</v>
      </c>
      <c r="C82">
        <v>152934</v>
      </c>
      <c r="D82" s="1">
        <v>42376</v>
      </c>
      <c r="E82">
        <v>10009</v>
      </c>
      <c r="F82" t="s">
        <v>539</v>
      </c>
      <c r="G82" t="s">
        <v>540</v>
      </c>
      <c r="H82" t="s">
        <v>334</v>
      </c>
      <c r="I82">
        <v>-400</v>
      </c>
      <c r="J82">
        <v>4.4797000000000002</v>
      </c>
      <c r="K82">
        <v>1704</v>
      </c>
      <c r="L82">
        <v>7633.482</v>
      </c>
      <c r="M82">
        <v>4.4797000000000002</v>
      </c>
      <c r="N82">
        <v>0</v>
      </c>
      <c r="O82">
        <v>0</v>
      </c>
      <c r="P82">
        <v>4.4797000000000002</v>
      </c>
      <c r="Q82">
        <v>4.4797000000000002</v>
      </c>
      <c r="R82">
        <v>1</v>
      </c>
    </row>
    <row r="83" spans="1:18" x14ac:dyDescent="0.25">
      <c r="A83" s="1">
        <v>42380</v>
      </c>
      <c r="B83">
        <v>8769</v>
      </c>
      <c r="C83">
        <v>152997</v>
      </c>
      <c r="D83" s="1">
        <v>42380</v>
      </c>
      <c r="E83">
        <v>10009</v>
      </c>
      <c r="F83" t="s">
        <v>541</v>
      </c>
      <c r="G83" t="s">
        <v>542</v>
      </c>
      <c r="H83" t="s">
        <v>334</v>
      </c>
      <c r="I83">
        <v>-200</v>
      </c>
      <c r="J83">
        <v>4.4797000000000002</v>
      </c>
      <c r="K83">
        <v>1504</v>
      </c>
      <c r="L83">
        <v>6737.5420000000004</v>
      </c>
      <c r="M83">
        <v>4.4797000000000002</v>
      </c>
      <c r="N83">
        <v>0</v>
      </c>
      <c r="O83">
        <v>0</v>
      </c>
      <c r="P83">
        <v>4.4797000000000002</v>
      </c>
      <c r="Q83">
        <v>4.4797000000000002</v>
      </c>
      <c r="R83">
        <v>1</v>
      </c>
    </row>
    <row r="84" spans="1:18" x14ac:dyDescent="0.25">
      <c r="A84" s="1">
        <v>42397</v>
      </c>
      <c r="B84">
        <v>8865</v>
      </c>
      <c r="C84">
        <v>153206</v>
      </c>
      <c r="D84" s="1">
        <v>42397</v>
      </c>
      <c r="E84">
        <v>10009</v>
      </c>
      <c r="F84" t="s">
        <v>543</v>
      </c>
      <c r="G84" t="s">
        <v>544</v>
      </c>
      <c r="H84" t="s">
        <v>334</v>
      </c>
      <c r="I84">
        <v>-100</v>
      </c>
      <c r="J84">
        <v>4.4797000000000002</v>
      </c>
      <c r="K84">
        <v>1404</v>
      </c>
      <c r="L84">
        <v>6289.5720000000001</v>
      </c>
      <c r="M84">
        <v>4.4798</v>
      </c>
      <c r="N84">
        <v>0</v>
      </c>
      <c r="O84">
        <v>0</v>
      </c>
      <c r="P84">
        <v>4.4797000000000002</v>
      </c>
      <c r="Q84">
        <v>4.4798</v>
      </c>
      <c r="R84">
        <v>1</v>
      </c>
    </row>
    <row r="85" spans="1:18" x14ac:dyDescent="0.25">
      <c r="A85" s="1">
        <v>42397</v>
      </c>
      <c r="B85">
        <v>8871</v>
      </c>
      <c r="C85">
        <v>153211</v>
      </c>
      <c r="D85" s="1">
        <v>42397</v>
      </c>
      <c r="E85">
        <v>10009</v>
      </c>
      <c r="F85" t="s">
        <v>545</v>
      </c>
      <c r="G85" t="s">
        <v>546</v>
      </c>
      <c r="H85" t="s">
        <v>334</v>
      </c>
      <c r="I85">
        <v>-200</v>
      </c>
      <c r="J85">
        <v>4.4798</v>
      </c>
      <c r="K85">
        <v>1204</v>
      </c>
      <c r="L85">
        <v>5393.6120000000001</v>
      </c>
      <c r="M85">
        <v>4.4797000000000002</v>
      </c>
      <c r="N85">
        <v>0</v>
      </c>
      <c r="O85">
        <v>0</v>
      </c>
      <c r="P85">
        <v>4.4798</v>
      </c>
      <c r="Q85">
        <v>4.4797000000000002</v>
      </c>
      <c r="R85">
        <v>1</v>
      </c>
    </row>
    <row r="86" spans="1:18" x14ac:dyDescent="0.25">
      <c r="A86" s="1">
        <v>42403</v>
      </c>
      <c r="B86">
        <v>8917</v>
      </c>
      <c r="C86">
        <v>153299</v>
      </c>
      <c r="D86" s="1">
        <v>42403</v>
      </c>
      <c r="E86">
        <v>10009</v>
      </c>
      <c r="F86" t="s">
        <v>547</v>
      </c>
      <c r="G86" t="s">
        <v>548</v>
      </c>
      <c r="H86" t="s">
        <v>334</v>
      </c>
      <c r="I86">
        <v>-200</v>
      </c>
      <c r="J86">
        <v>4.4797000000000002</v>
      </c>
      <c r="K86">
        <v>1004</v>
      </c>
      <c r="L86">
        <v>4497.6719999999996</v>
      </c>
      <c r="M86">
        <v>4.4798</v>
      </c>
      <c r="N86">
        <v>0</v>
      </c>
      <c r="O86">
        <v>0</v>
      </c>
      <c r="P86">
        <v>4.4797000000000002</v>
      </c>
      <c r="Q86">
        <v>4.4798</v>
      </c>
      <c r="R86">
        <v>1</v>
      </c>
    </row>
    <row r="87" spans="1:18" x14ac:dyDescent="0.25">
      <c r="A87" s="1">
        <v>42405</v>
      </c>
      <c r="B87">
        <v>8956</v>
      </c>
      <c r="C87">
        <v>153367</v>
      </c>
      <c r="D87" s="1">
        <v>42405</v>
      </c>
      <c r="E87">
        <v>10009</v>
      </c>
      <c r="F87" t="s">
        <v>549</v>
      </c>
      <c r="G87" t="s">
        <v>550</v>
      </c>
      <c r="H87" t="s">
        <v>334</v>
      </c>
      <c r="I87">
        <v>-200</v>
      </c>
      <c r="J87">
        <v>4.4798</v>
      </c>
      <c r="K87">
        <v>804</v>
      </c>
      <c r="L87">
        <v>3601.712</v>
      </c>
      <c r="M87">
        <v>4.4797000000000002</v>
      </c>
      <c r="N87">
        <v>0</v>
      </c>
      <c r="O87">
        <v>0</v>
      </c>
      <c r="P87">
        <v>4.4798</v>
      </c>
      <c r="Q87">
        <v>4.4797000000000002</v>
      </c>
      <c r="R87">
        <v>1</v>
      </c>
    </row>
    <row r="88" spans="1:18" x14ac:dyDescent="0.25">
      <c r="A88" s="1">
        <v>42408</v>
      </c>
      <c r="B88">
        <v>8967</v>
      </c>
      <c r="C88">
        <v>153390</v>
      </c>
      <c r="D88" s="1">
        <v>42408</v>
      </c>
      <c r="E88">
        <v>10009</v>
      </c>
      <c r="F88" t="s">
        <v>551</v>
      </c>
      <c r="G88" t="s">
        <v>552</v>
      </c>
      <c r="H88" t="s">
        <v>334</v>
      </c>
      <c r="I88">
        <v>-200</v>
      </c>
      <c r="J88">
        <v>4.4797000000000002</v>
      </c>
      <c r="K88">
        <v>604</v>
      </c>
      <c r="L88">
        <v>2705.7719999999999</v>
      </c>
      <c r="M88">
        <v>4.4798</v>
      </c>
      <c r="N88">
        <v>0</v>
      </c>
      <c r="O88">
        <v>0</v>
      </c>
      <c r="P88">
        <v>4.4797000000000002</v>
      </c>
      <c r="Q88">
        <v>4.4798</v>
      </c>
      <c r="R88">
        <v>1</v>
      </c>
    </row>
    <row r="89" spans="1:18" x14ac:dyDescent="0.25">
      <c r="A89" s="1">
        <v>42412</v>
      </c>
      <c r="B89">
        <v>9002</v>
      </c>
      <c r="C89">
        <v>153473</v>
      </c>
      <c r="D89" s="1">
        <v>42412</v>
      </c>
      <c r="E89">
        <v>10009</v>
      </c>
      <c r="F89" t="s">
        <v>553</v>
      </c>
      <c r="G89" t="s">
        <v>554</v>
      </c>
      <c r="H89" t="s">
        <v>334</v>
      </c>
      <c r="I89">
        <v>-200</v>
      </c>
      <c r="J89">
        <v>4.4798</v>
      </c>
      <c r="K89">
        <v>404</v>
      </c>
      <c r="L89">
        <v>1809.8119999999999</v>
      </c>
      <c r="M89">
        <v>4.4797000000000002</v>
      </c>
      <c r="N89">
        <v>0</v>
      </c>
      <c r="O89">
        <v>0</v>
      </c>
      <c r="P89">
        <v>4.4798</v>
      </c>
      <c r="Q89">
        <v>4.4797000000000002</v>
      </c>
      <c r="R89">
        <v>1</v>
      </c>
    </row>
    <row r="90" spans="1:18" x14ac:dyDescent="0.25">
      <c r="A90" s="1">
        <v>42429</v>
      </c>
      <c r="B90">
        <v>3171</v>
      </c>
      <c r="C90">
        <v>137666</v>
      </c>
      <c r="D90" s="1">
        <v>42429</v>
      </c>
      <c r="E90">
        <v>10009</v>
      </c>
      <c r="F90" t="s">
        <v>384</v>
      </c>
      <c r="G90" t="s">
        <v>385</v>
      </c>
      <c r="H90" t="s">
        <v>334</v>
      </c>
      <c r="I90">
        <v>32</v>
      </c>
      <c r="J90">
        <v>4.4800000000000004</v>
      </c>
      <c r="K90">
        <v>436</v>
      </c>
      <c r="L90">
        <v>1953.172</v>
      </c>
      <c r="M90">
        <v>4.4798</v>
      </c>
      <c r="N90">
        <v>0</v>
      </c>
      <c r="O90">
        <v>0</v>
      </c>
      <c r="P90">
        <v>4.4800000000000004</v>
      </c>
      <c r="Q90">
        <v>4.4798</v>
      </c>
      <c r="R90">
        <v>1</v>
      </c>
    </row>
    <row r="91" spans="1:18" x14ac:dyDescent="0.25">
      <c r="A91" s="1">
        <v>42429</v>
      </c>
      <c r="B91">
        <v>5098</v>
      </c>
      <c r="C91">
        <v>217357</v>
      </c>
      <c r="D91" s="1">
        <v>42429</v>
      </c>
      <c r="E91">
        <v>10009</v>
      </c>
      <c r="F91" t="s">
        <v>407</v>
      </c>
      <c r="G91" t="s">
        <v>408</v>
      </c>
      <c r="H91" t="s">
        <v>334</v>
      </c>
      <c r="I91">
        <v>-100</v>
      </c>
      <c r="J91">
        <v>4.4798</v>
      </c>
      <c r="K91">
        <v>336</v>
      </c>
      <c r="L91">
        <v>1505.192</v>
      </c>
      <c r="M91">
        <v>4.4797000000000002</v>
      </c>
      <c r="N91">
        <v>0</v>
      </c>
      <c r="O91">
        <v>0</v>
      </c>
      <c r="P91">
        <v>4.4798</v>
      </c>
      <c r="Q91">
        <v>4.4797000000000002</v>
      </c>
      <c r="R91">
        <v>1</v>
      </c>
    </row>
    <row r="92" spans="1:18" x14ac:dyDescent="0.25">
      <c r="A92" s="1">
        <v>42429</v>
      </c>
      <c r="B92">
        <v>9138</v>
      </c>
      <c r="C92">
        <v>153828</v>
      </c>
      <c r="D92" s="1">
        <v>42429</v>
      </c>
      <c r="E92">
        <v>10009</v>
      </c>
      <c r="F92" t="s">
        <v>555</v>
      </c>
      <c r="G92" t="s">
        <v>556</v>
      </c>
      <c r="H92" t="s">
        <v>334</v>
      </c>
      <c r="I92">
        <v>-12</v>
      </c>
      <c r="J92">
        <v>4.4797000000000002</v>
      </c>
      <c r="K92">
        <v>324</v>
      </c>
      <c r="L92">
        <v>1451.4356</v>
      </c>
      <c r="M92">
        <v>4.4797000000000002</v>
      </c>
      <c r="N92">
        <v>0</v>
      </c>
      <c r="O92">
        <v>0</v>
      </c>
      <c r="P92">
        <v>4.4797000000000002</v>
      </c>
      <c r="Q92">
        <v>4.4797000000000002</v>
      </c>
      <c r="R92">
        <v>1</v>
      </c>
    </row>
    <row r="93" spans="1:18" x14ac:dyDescent="0.25">
      <c r="A93" s="1">
        <v>42433</v>
      </c>
      <c r="B93">
        <v>9160</v>
      </c>
      <c r="C93">
        <v>153880</v>
      </c>
      <c r="D93" s="1">
        <v>42433</v>
      </c>
      <c r="E93">
        <v>10009</v>
      </c>
      <c r="F93" t="s">
        <v>557</v>
      </c>
      <c r="G93" t="s">
        <v>558</v>
      </c>
      <c r="H93" t="s">
        <v>334</v>
      </c>
      <c r="I93">
        <v>-200</v>
      </c>
      <c r="J93">
        <v>4.4797000000000002</v>
      </c>
      <c r="K93">
        <v>124</v>
      </c>
      <c r="L93">
        <v>555.49559999999997</v>
      </c>
      <c r="M93">
        <v>4.4798</v>
      </c>
      <c r="N93">
        <v>0</v>
      </c>
      <c r="O93">
        <v>0</v>
      </c>
      <c r="P93">
        <v>4.4797000000000002</v>
      </c>
      <c r="Q93">
        <v>4.4798</v>
      </c>
      <c r="R93">
        <v>1</v>
      </c>
    </row>
    <row r="94" spans="1:18" x14ac:dyDescent="0.25">
      <c r="A94" s="1">
        <v>42447</v>
      </c>
      <c r="B94">
        <v>9301</v>
      </c>
      <c r="C94">
        <v>154190</v>
      </c>
      <c r="D94" s="1">
        <v>42447</v>
      </c>
      <c r="E94">
        <v>10009</v>
      </c>
      <c r="F94" t="s">
        <v>559</v>
      </c>
      <c r="G94" t="s">
        <v>560</v>
      </c>
      <c r="H94" t="s">
        <v>334</v>
      </c>
      <c r="I94">
        <v>-63</v>
      </c>
      <c r="J94">
        <v>4.4798</v>
      </c>
      <c r="K94">
        <v>61</v>
      </c>
      <c r="L94">
        <v>273.26819999999998</v>
      </c>
      <c r="M94">
        <v>4.4798</v>
      </c>
      <c r="N94">
        <v>0</v>
      </c>
      <c r="O94">
        <v>0</v>
      </c>
      <c r="P94">
        <v>4.4798</v>
      </c>
      <c r="Q94">
        <v>4.4798</v>
      </c>
      <c r="R94">
        <v>1</v>
      </c>
    </row>
    <row r="95" spans="1:18" x14ac:dyDescent="0.25">
      <c r="A95" s="1">
        <v>42448</v>
      </c>
      <c r="B95">
        <v>1844</v>
      </c>
      <c r="C95">
        <v>136336</v>
      </c>
      <c r="D95" s="1">
        <v>42448</v>
      </c>
      <c r="E95">
        <v>10009</v>
      </c>
      <c r="F95" t="s">
        <v>370</v>
      </c>
      <c r="G95" t="s">
        <v>371</v>
      </c>
      <c r="H95" t="s">
        <v>334</v>
      </c>
      <c r="I95">
        <v>2363</v>
      </c>
      <c r="J95">
        <v>4.5180999999999996</v>
      </c>
      <c r="K95">
        <v>2424</v>
      </c>
      <c r="L95">
        <v>10949.538500000001</v>
      </c>
      <c r="M95">
        <v>4.5171000000000001</v>
      </c>
      <c r="N95">
        <v>0</v>
      </c>
      <c r="O95">
        <v>0</v>
      </c>
      <c r="P95">
        <v>4.5180999999999996</v>
      </c>
      <c r="Q95">
        <v>4.5171000000000001</v>
      </c>
      <c r="R95">
        <v>1</v>
      </c>
    </row>
    <row r="96" spans="1:18" x14ac:dyDescent="0.25">
      <c r="A96" s="1">
        <v>42457</v>
      </c>
      <c r="B96">
        <v>9333</v>
      </c>
      <c r="C96">
        <v>154241</v>
      </c>
      <c r="D96" s="1">
        <v>42457</v>
      </c>
      <c r="E96">
        <v>10009</v>
      </c>
      <c r="F96" t="s">
        <v>561</v>
      </c>
      <c r="G96" t="s">
        <v>562</v>
      </c>
      <c r="H96" t="s">
        <v>334</v>
      </c>
      <c r="I96">
        <v>-200</v>
      </c>
      <c r="J96">
        <v>4.5171000000000001</v>
      </c>
      <c r="K96">
        <v>2224</v>
      </c>
      <c r="L96">
        <v>10046.1185</v>
      </c>
      <c r="M96">
        <v>4.5171000000000001</v>
      </c>
      <c r="N96">
        <v>0</v>
      </c>
      <c r="O96">
        <v>0</v>
      </c>
      <c r="P96">
        <v>4.5171000000000001</v>
      </c>
      <c r="Q96">
        <v>4.5171000000000001</v>
      </c>
      <c r="R96">
        <v>1</v>
      </c>
    </row>
    <row r="97" spans="1:18" x14ac:dyDescent="0.25">
      <c r="A97" s="1">
        <v>42458</v>
      </c>
      <c r="B97">
        <v>9352</v>
      </c>
      <c r="C97">
        <v>154262</v>
      </c>
      <c r="D97" s="1">
        <v>42458</v>
      </c>
      <c r="E97">
        <v>10009</v>
      </c>
      <c r="F97" t="s">
        <v>563</v>
      </c>
      <c r="G97" t="s">
        <v>564</v>
      </c>
      <c r="H97" t="s">
        <v>334</v>
      </c>
      <c r="I97">
        <v>-200</v>
      </c>
      <c r="J97">
        <v>4.5171000000000001</v>
      </c>
      <c r="K97">
        <v>2024</v>
      </c>
      <c r="L97">
        <v>9142.6985000000004</v>
      </c>
      <c r="M97">
        <v>4.5171000000000001</v>
      </c>
      <c r="N97">
        <v>0</v>
      </c>
      <c r="O97">
        <v>0</v>
      </c>
      <c r="P97">
        <v>4.5171000000000001</v>
      </c>
      <c r="Q97">
        <v>4.5171000000000001</v>
      </c>
      <c r="R97">
        <v>1</v>
      </c>
    </row>
    <row r="98" spans="1:18" x14ac:dyDescent="0.25">
      <c r="A98" s="1">
        <v>42458</v>
      </c>
      <c r="B98">
        <v>9358</v>
      </c>
      <c r="C98">
        <v>154273</v>
      </c>
      <c r="D98" s="1">
        <v>42458</v>
      </c>
      <c r="E98">
        <v>10009</v>
      </c>
      <c r="F98" t="s">
        <v>565</v>
      </c>
      <c r="G98" t="s">
        <v>566</v>
      </c>
      <c r="H98" t="s">
        <v>334</v>
      </c>
      <c r="I98">
        <v>-200</v>
      </c>
      <c r="J98">
        <v>4.5171000000000001</v>
      </c>
      <c r="K98">
        <v>1824</v>
      </c>
      <c r="L98">
        <v>8239.2785000000003</v>
      </c>
      <c r="M98">
        <v>4.5171000000000001</v>
      </c>
      <c r="N98">
        <v>0</v>
      </c>
      <c r="O98">
        <v>0</v>
      </c>
      <c r="P98">
        <v>4.5171000000000001</v>
      </c>
      <c r="Q98">
        <v>4.5171000000000001</v>
      </c>
      <c r="R98">
        <v>1</v>
      </c>
    </row>
    <row r="99" spans="1:18" x14ac:dyDescent="0.25">
      <c r="A99" s="1">
        <v>42459</v>
      </c>
      <c r="B99">
        <v>9360</v>
      </c>
      <c r="C99">
        <v>154279</v>
      </c>
      <c r="D99" s="1">
        <v>42459</v>
      </c>
      <c r="E99">
        <v>10009</v>
      </c>
      <c r="F99" t="s">
        <v>567</v>
      </c>
      <c r="G99" t="s">
        <v>568</v>
      </c>
      <c r="H99" t="s">
        <v>334</v>
      </c>
      <c r="I99">
        <v>-400</v>
      </c>
      <c r="J99">
        <v>4.5171000000000001</v>
      </c>
      <c r="K99">
        <v>1424</v>
      </c>
      <c r="L99">
        <v>6432.4385000000002</v>
      </c>
      <c r="M99">
        <v>4.5171999999999999</v>
      </c>
      <c r="N99">
        <v>0</v>
      </c>
      <c r="O99">
        <v>0</v>
      </c>
      <c r="P99">
        <v>4.5171000000000001</v>
      </c>
      <c r="Q99">
        <v>4.5171999999999999</v>
      </c>
      <c r="R99">
        <v>1</v>
      </c>
    </row>
    <row r="100" spans="1:18" x14ac:dyDescent="0.25">
      <c r="A100" s="1">
        <v>42466</v>
      </c>
      <c r="B100">
        <v>9427</v>
      </c>
      <c r="C100">
        <v>154385</v>
      </c>
      <c r="D100" s="1">
        <v>42466</v>
      </c>
      <c r="E100">
        <v>10009</v>
      </c>
      <c r="F100" t="s">
        <v>569</v>
      </c>
      <c r="G100" t="s">
        <v>570</v>
      </c>
      <c r="H100" t="s">
        <v>334</v>
      </c>
      <c r="I100">
        <v>-15</v>
      </c>
      <c r="J100">
        <v>4.5171999999999999</v>
      </c>
      <c r="K100">
        <v>1409</v>
      </c>
      <c r="L100">
        <v>6364.6805000000004</v>
      </c>
      <c r="M100">
        <v>4.5171999999999999</v>
      </c>
      <c r="N100">
        <v>0</v>
      </c>
      <c r="O100">
        <v>0</v>
      </c>
      <c r="P100">
        <v>4.5171999999999999</v>
      </c>
      <c r="Q100">
        <v>4.5171999999999999</v>
      </c>
      <c r="R100">
        <v>1</v>
      </c>
    </row>
    <row r="101" spans="1:18" x14ac:dyDescent="0.25">
      <c r="A101" s="1">
        <v>42467</v>
      </c>
      <c r="B101">
        <v>9437</v>
      </c>
      <c r="C101">
        <v>154392</v>
      </c>
      <c r="D101" s="1">
        <v>42467</v>
      </c>
      <c r="E101">
        <v>10009</v>
      </c>
      <c r="F101" t="s">
        <v>571</v>
      </c>
      <c r="G101" t="s">
        <v>572</v>
      </c>
      <c r="H101" t="s">
        <v>334</v>
      </c>
      <c r="I101">
        <v>-400</v>
      </c>
      <c r="J101">
        <v>4.5171999999999999</v>
      </c>
      <c r="K101">
        <v>1009</v>
      </c>
      <c r="L101">
        <v>4557.8005000000003</v>
      </c>
      <c r="M101">
        <v>4.5171000000000001</v>
      </c>
      <c r="N101">
        <v>0</v>
      </c>
      <c r="O101">
        <v>0</v>
      </c>
      <c r="P101">
        <v>4.5171999999999999</v>
      </c>
      <c r="Q101">
        <v>4.5171000000000001</v>
      </c>
      <c r="R101">
        <v>1</v>
      </c>
    </row>
    <row r="102" spans="1:18" x14ac:dyDescent="0.25">
      <c r="A102" s="1">
        <v>42481</v>
      </c>
      <c r="B102">
        <v>9555</v>
      </c>
      <c r="C102">
        <v>154587</v>
      </c>
      <c r="D102" s="1">
        <v>42481</v>
      </c>
      <c r="E102">
        <v>10009</v>
      </c>
      <c r="F102" t="s">
        <v>573</v>
      </c>
      <c r="G102" t="s">
        <v>574</v>
      </c>
      <c r="H102" t="s">
        <v>334</v>
      </c>
      <c r="I102">
        <v>-200</v>
      </c>
      <c r="J102">
        <v>4.5171000000000001</v>
      </c>
      <c r="K102">
        <v>809</v>
      </c>
      <c r="L102">
        <v>3654.3805000000002</v>
      </c>
      <c r="M102">
        <v>4.5171999999999999</v>
      </c>
      <c r="N102">
        <v>0</v>
      </c>
      <c r="O102">
        <v>0</v>
      </c>
      <c r="P102">
        <v>4.5171000000000001</v>
      </c>
      <c r="Q102">
        <v>4.5171999999999999</v>
      </c>
      <c r="R102">
        <v>1</v>
      </c>
    </row>
    <row r="103" spans="1:18" x14ac:dyDescent="0.25">
      <c r="A103" s="1">
        <v>42484</v>
      </c>
      <c r="B103">
        <v>1987</v>
      </c>
      <c r="C103">
        <v>136479</v>
      </c>
      <c r="D103" s="1">
        <v>42484</v>
      </c>
      <c r="E103">
        <v>10009</v>
      </c>
      <c r="F103" t="s">
        <v>374</v>
      </c>
      <c r="G103" t="s">
        <v>375</v>
      </c>
      <c r="H103" t="s">
        <v>334</v>
      </c>
      <c r="I103">
        <v>1200</v>
      </c>
      <c r="J103">
        <v>4.5902000000000003</v>
      </c>
      <c r="K103">
        <v>2009</v>
      </c>
      <c r="L103">
        <v>9162.6205000000009</v>
      </c>
      <c r="M103">
        <v>4.5608000000000004</v>
      </c>
      <c r="N103">
        <v>0</v>
      </c>
      <c r="O103">
        <v>0</v>
      </c>
      <c r="P103">
        <v>4.5902000000000003</v>
      </c>
      <c r="Q103">
        <v>4.5608000000000004</v>
      </c>
      <c r="R103">
        <v>1</v>
      </c>
    </row>
    <row r="104" spans="1:18" x14ac:dyDescent="0.25">
      <c r="A104" s="1">
        <v>42486</v>
      </c>
      <c r="B104">
        <v>9611</v>
      </c>
      <c r="C104">
        <v>154725</v>
      </c>
      <c r="D104" s="1">
        <v>42486</v>
      </c>
      <c r="E104">
        <v>10009</v>
      </c>
      <c r="F104" t="s">
        <v>575</v>
      </c>
      <c r="G104" t="s">
        <v>576</v>
      </c>
      <c r="H104" t="s">
        <v>334</v>
      </c>
      <c r="I104">
        <v>-200</v>
      </c>
      <c r="J104">
        <v>4.5608000000000004</v>
      </c>
      <c r="K104">
        <v>1809</v>
      </c>
      <c r="L104">
        <v>8250.4604999999992</v>
      </c>
      <c r="M104">
        <v>4.5608000000000004</v>
      </c>
      <c r="N104">
        <v>0</v>
      </c>
      <c r="O104">
        <v>0</v>
      </c>
      <c r="P104">
        <v>4.5608000000000004</v>
      </c>
      <c r="Q104">
        <v>4.5608000000000004</v>
      </c>
      <c r="R104">
        <v>1</v>
      </c>
    </row>
    <row r="105" spans="1:18" x14ac:dyDescent="0.25">
      <c r="A105" s="1">
        <v>42494</v>
      </c>
      <c r="B105">
        <v>9643</v>
      </c>
      <c r="C105">
        <v>154763</v>
      </c>
      <c r="D105" s="1">
        <v>42494</v>
      </c>
      <c r="E105">
        <v>10009</v>
      </c>
      <c r="F105" t="s">
        <v>577</v>
      </c>
      <c r="G105" t="s">
        <v>578</v>
      </c>
      <c r="H105" t="s">
        <v>334</v>
      </c>
      <c r="I105">
        <v>-200</v>
      </c>
      <c r="J105">
        <v>4.5608000000000004</v>
      </c>
      <c r="K105">
        <v>1609</v>
      </c>
      <c r="L105">
        <v>7338.3005000000003</v>
      </c>
      <c r="M105">
        <v>4.5608000000000004</v>
      </c>
      <c r="N105">
        <v>0</v>
      </c>
      <c r="O105">
        <v>0</v>
      </c>
      <c r="P105">
        <v>4.5608000000000004</v>
      </c>
      <c r="Q105">
        <v>4.5608000000000004</v>
      </c>
      <c r="R105">
        <v>1</v>
      </c>
    </row>
    <row r="106" spans="1:18" x14ac:dyDescent="0.25">
      <c r="A106" s="1">
        <v>42501</v>
      </c>
      <c r="B106">
        <v>9787</v>
      </c>
      <c r="C106">
        <v>154940</v>
      </c>
      <c r="D106" s="1">
        <v>42501</v>
      </c>
      <c r="E106">
        <v>10009</v>
      </c>
      <c r="F106" t="s">
        <v>587</v>
      </c>
      <c r="G106" t="s">
        <v>588</v>
      </c>
      <c r="H106" t="s">
        <v>334</v>
      </c>
      <c r="I106">
        <v>-400</v>
      </c>
      <c r="J106">
        <v>4.5608000000000004</v>
      </c>
      <c r="K106">
        <v>1209</v>
      </c>
      <c r="L106">
        <v>5513.9804999999997</v>
      </c>
      <c r="M106">
        <v>4.5608000000000004</v>
      </c>
      <c r="N106">
        <v>0</v>
      </c>
      <c r="O106">
        <v>0</v>
      </c>
      <c r="P106">
        <v>4.5608000000000004</v>
      </c>
      <c r="Q106">
        <v>4.5608000000000004</v>
      </c>
      <c r="R106">
        <v>1</v>
      </c>
    </row>
    <row r="107" spans="1:18" x14ac:dyDescent="0.25">
      <c r="A107" s="1">
        <v>42502</v>
      </c>
      <c r="B107">
        <v>9689</v>
      </c>
      <c r="C107">
        <v>154821</v>
      </c>
      <c r="D107" s="1">
        <v>42502</v>
      </c>
      <c r="E107">
        <v>10009</v>
      </c>
      <c r="F107" t="s">
        <v>579</v>
      </c>
      <c r="G107" t="s">
        <v>580</v>
      </c>
      <c r="H107" t="s">
        <v>334</v>
      </c>
      <c r="I107">
        <v>-200</v>
      </c>
      <c r="J107">
        <v>4.5608000000000004</v>
      </c>
      <c r="K107">
        <v>1009</v>
      </c>
      <c r="L107">
        <v>4601.8204999999998</v>
      </c>
      <c r="M107">
        <v>4.5608000000000004</v>
      </c>
      <c r="N107">
        <v>0</v>
      </c>
      <c r="O107">
        <v>0</v>
      </c>
      <c r="P107">
        <v>4.5608000000000004</v>
      </c>
      <c r="Q107">
        <v>4.5608000000000004</v>
      </c>
      <c r="R107">
        <v>1</v>
      </c>
    </row>
    <row r="108" spans="1:18" x14ac:dyDescent="0.25">
      <c r="A108" s="1">
        <v>42502</v>
      </c>
      <c r="B108">
        <v>9694</v>
      </c>
      <c r="C108">
        <v>154826</v>
      </c>
      <c r="D108" s="1">
        <v>42502</v>
      </c>
      <c r="E108">
        <v>10009</v>
      </c>
      <c r="F108" t="s">
        <v>581</v>
      </c>
      <c r="G108" t="s">
        <v>582</v>
      </c>
      <c r="H108" t="s">
        <v>334</v>
      </c>
      <c r="I108">
        <v>-20</v>
      </c>
      <c r="J108">
        <v>4.5608000000000004</v>
      </c>
      <c r="K108">
        <v>989</v>
      </c>
      <c r="L108">
        <v>4510.6045000000004</v>
      </c>
      <c r="M108">
        <v>4.5608000000000004</v>
      </c>
      <c r="N108">
        <v>0</v>
      </c>
      <c r="O108">
        <v>0</v>
      </c>
      <c r="P108">
        <v>4.5608000000000004</v>
      </c>
      <c r="Q108">
        <v>4.5608000000000004</v>
      </c>
      <c r="R108">
        <v>1</v>
      </c>
    </row>
    <row r="109" spans="1:18" x14ac:dyDescent="0.25">
      <c r="A109" s="1">
        <v>42506</v>
      </c>
      <c r="B109">
        <v>9705</v>
      </c>
      <c r="C109">
        <v>154837</v>
      </c>
      <c r="D109" s="1">
        <v>42506</v>
      </c>
      <c r="E109">
        <v>10009</v>
      </c>
      <c r="F109" t="s">
        <v>583</v>
      </c>
      <c r="G109" t="s">
        <v>584</v>
      </c>
      <c r="H109" t="s">
        <v>334</v>
      </c>
      <c r="I109">
        <v>-200</v>
      </c>
      <c r="J109">
        <v>4.5608000000000004</v>
      </c>
      <c r="K109">
        <v>789</v>
      </c>
      <c r="L109">
        <v>3598.4445000000001</v>
      </c>
      <c r="M109">
        <v>4.5608000000000004</v>
      </c>
      <c r="N109">
        <v>0</v>
      </c>
      <c r="O109">
        <v>0</v>
      </c>
      <c r="P109">
        <v>4.5608000000000004</v>
      </c>
      <c r="Q109">
        <v>4.5608000000000004</v>
      </c>
      <c r="R109">
        <v>1</v>
      </c>
    </row>
    <row r="110" spans="1:18" x14ac:dyDescent="0.25">
      <c r="A110" s="1">
        <v>42508</v>
      </c>
      <c r="B110">
        <v>9813</v>
      </c>
      <c r="C110">
        <v>154973</v>
      </c>
      <c r="D110" s="1">
        <v>42508</v>
      </c>
      <c r="E110">
        <v>10009</v>
      </c>
      <c r="F110" t="s">
        <v>589</v>
      </c>
      <c r="G110" t="s">
        <v>590</v>
      </c>
      <c r="H110" t="s">
        <v>334</v>
      </c>
      <c r="I110">
        <v>-5.8</v>
      </c>
      <c r="J110">
        <v>4.5608000000000004</v>
      </c>
      <c r="K110">
        <v>783.2</v>
      </c>
      <c r="L110">
        <v>3571.9919</v>
      </c>
      <c r="M110">
        <v>4.5608000000000004</v>
      </c>
      <c r="N110">
        <v>0</v>
      </c>
      <c r="O110">
        <v>0</v>
      </c>
      <c r="P110">
        <v>4.5608000000000004</v>
      </c>
      <c r="Q110">
        <v>4.5608000000000004</v>
      </c>
      <c r="R110">
        <v>1</v>
      </c>
    </row>
    <row r="111" spans="1:18" x14ac:dyDescent="0.25">
      <c r="A111" s="1">
        <v>42513</v>
      </c>
      <c r="B111">
        <v>1900</v>
      </c>
      <c r="C111">
        <v>136392</v>
      </c>
      <c r="D111" s="1">
        <v>42513</v>
      </c>
      <c r="E111">
        <v>10009</v>
      </c>
      <c r="F111" t="s">
        <v>372</v>
      </c>
      <c r="G111" t="s">
        <v>373</v>
      </c>
      <c r="H111" t="s">
        <v>334</v>
      </c>
      <c r="I111">
        <v>2040</v>
      </c>
      <c r="J111">
        <v>4.7081</v>
      </c>
      <c r="K111">
        <v>2823.2</v>
      </c>
      <c r="L111">
        <v>13176.5159</v>
      </c>
      <c r="M111">
        <v>4.6672000000000002</v>
      </c>
      <c r="N111">
        <v>0</v>
      </c>
      <c r="O111">
        <v>0</v>
      </c>
      <c r="P111">
        <v>4.7081</v>
      </c>
      <c r="Q111">
        <v>4.6672000000000002</v>
      </c>
      <c r="R111">
        <v>1</v>
      </c>
    </row>
    <row r="112" spans="1:18" x14ac:dyDescent="0.25">
      <c r="A112" s="1">
        <v>42513</v>
      </c>
      <c r="B112">
        <v>9745</v>
      </c>
      <c r="C112">
        <v>154884</v>
      </c>
      <c r="D112" s="1">
        <v>42513</v>
      </c>
      <c r="E112">
        <v>10009</v>
      </c>
      <c r="F112" t="s">
        <v>585</v>
      </c>
      <c r="G112" t="s">
        <v>586</v>
      </c>
      <c r="H112" t="s">
        <v>334</v>
      </c>
      <c r="I112">
        <v>-4</v>
      </c>
      <c r="J112">
        <v>4.6672000000000002</v>
      </c>
      <c r="K112">
        <v>2819.2</v>
      </c>
      <c r="L112">
        <v>13157.847100000001</v>
      </c>
      <c r="M112">
        <v>4.6672000000000002</v>
      </c>
      <c r="N112">
        <v>0</v>
      </c>
      <c r="O112">
        <v>0</v>
      </c>
      <c r="P112">
        <v>4.6672000000000002</v>
      </c>
      <c r="Q112">
        <v>4.6672000000000002</v>
      </c>
      <c r="R112">
        <v>1</v>
      </c>
    </row>
    <row r="113" spans="1:18" x14ac:dyDescent="0.25">
      <c r="A113" s="1">
        <v>42517</v>
      </c>
      <c r="B113">
        <v>9831</v>
      </c>
      <c r="C113">
        <v>155016</v>
      </c>
      <c r="D113" s="1">
        <v>42517</v>
      </c>
      <c r="E113">
        <v>10009</v>
      </c>
      <c r="F113" t="s">
        <v>591</v>
      </c>
      <c r="G113" t="s">
        <v>592</v>
      </c>
      <c r="H113" t="s">
        <v>334</v>
      </c>
      <c r="I113">
        <v>-200</v>
      </c>
      <c r="J113">
        <v>4.6672000000000002</v>
      </c>
      <c r="K113">
        <v>2619.1999999999998</v>
      </c>
      <c r="L113">
        <v>12224.4071</v>
      </c>
      <c r="M113">
        <v>4.6672000000000002</v>
      </c>
      <c r="N113">
        <v>0</v>
      </c>
      <c r="O113">
        <v>0</v>
      </c>
      <c r="P113">
        <v>4.6672000000000002</v>
      </c>
      <c r="Q113">
        <v>4.6672000000000002</v>
      </c>
      <c r="R113">
        <v>1</v>
      </c>
    </row>
    <row r="114" spans="1:18" x14ac:dyDescent="0.25">
      <c r="A114" s="1">
        <v>42531</v>
      </c>
      <c r="B114">
        <v>10007</v>
      </c>
      <c r="C114">
        <v>155237</v>
      </c>
      <c r="D114" s="1">
        <v>42531</v>
      </c>
      <c r="E114">
        <v>10009</v>
      </c>
      <c r="F114" t="s">
        <v>595</v>
      </c>
      <c r="G114" t="s">
        <v>596</v>
      </c>
      <c r="H114" t="s">
        <v>334</v>
      </c>
      <c r="I114">
        <v>-200</v>
      </c>
      <c r="J114">
        <v>4.6672000000000002</v>
      </c>
      <c r="K114">
        <v>2419.1999999999998</v>
      </c>
      <c r="L114">
        <v>11290.9671</v>
      </c>
      <c r="M114">
        <v>4.6672000000000002</v>
      </c>
      <c r="N114">
        <v>0</v>
      </c>
      <c r="O114">
        <v>0</v>
      </c>
      <c r="P114">
        <v>4.6672000000000002</v>
      </c>
      <c r="Q114">
        <v>4.6672000000000002</v>
      </c>
      <c r="R114">
        <v>1</v>
      </c>
    </row>
    <row r="115" spans="1:18" x14ac:dyDescent="0.25">
      <c r="A115" s="1">
        <v>42536</v>
      </c>
      <c r="B115">
        <v>2738</v>
      </c>
      <c r="C115">
        <v>137230</v>
      </c>
      <c r="D115" s="1">
        <v>42536</v>
      </c>
      <c r="E115">
        <v>10009</v>
      </c>
      <c r="F115" t="s">
        <v>376</v>
      </c>
      <c r="G115" t="s">
        <v>377</v>
      </c>
      <c r="H115" t="s">
        <v>334</v>
      </c>
      <c r="I115">
        <v>200</v>
      </c>
      <c r="J115">
        <v>1.0322</v>
      </c>
      <c r="K115">
        <v>2619.1999999999998</v>
      </c>
      <c r="L115">
        <v>11497.4071</v>
      </c>
      <c r="M115">
        <v>4.3897000000000004</v>
      </c>
      <c r="N115">
        <v>0</v>
      </c>
      <c r="O115">
        <v>0</v>
      </c>
      <c r="P115">
        <v>1.0322</v>
      </c>
      <c r="Q115">
        <v>4.3897000000000004</v>
      </c>
      <c r="R115">
        <v>1</v>
      </c>
    </row>
    <row r="116" spans="1:18" x14ac:dyDescent="0.25">
      <c r="A116" s="1">
        <v>42536</v>
      </c>
      <c r="B116">
        <v>9906</v>
      </c>
      <c r="C116">
        <v>155116</v>
      </c>
      <c r="D116" s="1">
        <v>42536</v>
      </c>
      <c r="E116">
        <v>10009</v>
      </c>
      <c r="F116" t="s">
        <v>593</v>
      </c>
      <c r="G116" t="s">
        <v>594</v>
      </c>
      <c r="H116" t="s">
        <v>334</v>
      </c>
      <c r="I116">
        <v>-200</v>
      </c>
      <c r="J116">
        <v>4.3897000000000004</v>
      </c>
      <c r="K116">
        <v>2419.1999999999998</v>
      </c>
      <c r="L116">
        <v>10619.4671</v>
      </c>
      <c r="M116">
        <v>4.3897000000000004</v>
      </c>
      <c r="N116">
        <v>0</v>
      </c>
      <c r="O116">
        <v>0</v>
      </c>
      <c r="P116">
        <v>4.3897000000000004</v>
      </c>
      <c r="Q116">
        <v>4.3897000000000004</v>
      </c>
      <c r="R116">
        <v>1</v>
      </c>
    </row>
    <row r="117" spans="1:18" x14ac:dyDescent="0.25">
      <c r="A117" s="1">
        <v>42557</v>
      </c>
      <c r="B117">
        <v>10062</v>
      </c>
      <c r="C117">
        <v>155317</v>
      </c>
      <c r="D117" s="1">
        <v>42557</v>
      </c>
      <c r="E117">
        <v>10009</v>
      </c>
      <c r="F117" t="s">
        <v>597</v>
      </c>
      <c r="G117" t="s">
        <v>598</v>
      </c>
      <c r="H117" t="s">
        <v>334</v>
      </c>
      <c r="I117">
        <v>-200</v>
      </c>
      <c r="J117">
        <v>4.3897000000000004</v>
      </c>
      <c r="K117">
        <v>2219.1999999999998</v>
      </c>
      <c r="L117">
        <v>9741.5270999999993</v>
      </c>
      <c r="M117">
        <v>4.3897000000000004</v>
      </c>
      <c r="N117">
        <v>0</v>
      </c>
      <c r="O117">
        <v>0</v>
      </c>
      <c r="P117">
        <v>4.3897000000000004</v>
      </c>
      <c r="Q117">
        <v>4.3897000000000004</v>
      </c>
      <c r="R117">
        <v>1</v>
      </c>
    </row>
    <row r="118" spans="1:18" x14ac:dyDescent="0.25">
      <c r="A118" s="1">
        <v>42559</v>
      </c>
      <c r="B118">
        <v>10104</v>
      </c>
      <c r="C118">
        <v>155360</v>
      </c>
      <c r="D118" s="1">
        <v>42559</v>
      </c>
      <c r="E118">
        <v>10009</v>
      </c>
      <c r="F118" t="s">
        <v>599</v>
      </c>
      <c r="G118" t="s">
        <v>600</v>
      </c>
      <c r="H118" t="s">
        <v>334</v>
      </c>
      <c r="I118">
        <v>-200</v>
      </c>
      <c r="J118">
        <v>4.3897000000000004</v>
      </c>
      <c r="K118">
        <v>2019.2</v>
      </c>
      <c r="L118">
        <v>8863.5871000000006</v>
      </c>
      <c r="M118">
        <v>4.3897000000000004</v>
      </c>
      <c r="N118">
        <v>0</v>
      </c>
      <c r="O118">
        <v>0</v>
      </c>
      <c r="P118">
        <v>4.3897000000000004</v>
      </c>
      <c r="Q118">
        <v>4.3897000000000004</v>
      </c>
      <c r="R118">
        <v>1</v>
      </c>
    </row>
    <row r="119" spans="1:18" x14ac:dyDescent="0.25">
      <c r="A119" s="1">
        <v>42577</v>
      </c>
      <c r="B119">
        <v>10193</v>
      </c>
      <c r="C119">
        <v>155486</v>
      </c>
      <c r="D119" s="1">
        <v>42577</v>
      </c>
      <c r="E119">
        <v>10009</v>
      </c>
      <c r="F119" t="s">
        <v>601</v>
      </c>
      <c r="G119" t="s">
        <v>602</v>
      </c>
      <c r="H119" t="s">
        <v>334</v>
      </c>
      <c r="I119">
        <v>-200</v>
      </c>
      <c r="J119">
        <v>4.3897000000000004</v>
      </c>
      <c r="K119">
        <v>1819.2</v>
      </c>
      <c r="L119">
        <v>7985.6471000000001</v>
      </c>
      <c r="M119">
        <v>4.3895999999999997</v>
      </c>
      <c r="N119">
        <v>0</v>
      </c>
      <c r="O119">
        <v>0</v>
      </c>
      <c r="P119">
        <v>4.3897000000000004</v>
      </c>
      <c r="Q119">
        <v>4.3895999999999997</v>
      </c>
      <c r="R119">
        <v>1</v>
      </c>
    </row>
    <row r="120" spans="1:18" x14ac:dyDescent="0.25">
      <c r="A120" s="1">
        <v>42592</v>
      </c>
      <c r="B120">
        <v>10266</v>
      </c>
      <c r="C120">
        <v>155590</v>
      </c>
      <c r="D120" s="1">
        <v>42592</v>
      </c>
      <c r="E120">
        <v>10009</v>
      </c>
      <c r="F120" t="s">
        <v>603</v>
      </c>
      <c r="G120" t="s">
        <v>604</v>
      </c>
      <c r="H120" t="s">
        <v>334</v>
      </c>
      <c r="I120">
        <v>-100</v>
      </c>
      <c r="J120">
        <v>4.3895999999999997</v>
      </c>
      <c r="K120">
        <v>1719.2</v>
      </c>
      <c r="L120">
        <v>7546.6871000000001</v>
      </c>
      <c r="M120">
        <v>4.3897000000000004</v>
      </c>
      <c r="N120">
        <v>0</v>
      </c>
      <c r="O120">
        <v>0</v>
      </c>
      <c r="P120">
        <v>4.3895999999999997</v>
      </c>
      <c r="Q120">
        <v>4.3897000000000004</v>
      </c>
      <c r="R120">
        <v>1</v>
      </c>
    </row>
    <row r="121" spans="1:18" x14ac:dyDescent="0.25">
      <c r="A121" s="1">
        <v>42634</v>
      </c>
      <c r="B121">
        <v>3043</v>
      </c>
      <c r="C121">
        <v>137535</v>
      </c>
      <c r="D121" s="1">
        <v>42634</v>
      </c>
      <c r="E121">
        <v>10009</v>
      </c>
      <c r="F121" t="s">
        <v>378</v>
      </c>
      <c r="G121" t="s">
        <v>379</v>
      </c>
      <c r="H121" t="s">
        <v>334</v>
      </c>
      <c r="I121">
        <v>200</v>
      </c>
      <c r="J121">
        <v>3.6671</v>
      </c>
      <c r="K121">
        <v>1919.2</v>
      </c>
      <c r="L121">
        <v>8280.1070999999993</v>
      </c>
      <c r="M121">
        <v>4.3144</v>
      </c>
      <c r="N121">
        <v>0</v>
      </c>
      <c r="O121">
        <v>0</v>
      </c>
      <c r="P121">
        <v>3.6671</v>
      </c>
      <c r="Q121">
        <v>4.3144</v>
      </c>
      <c r="R121">
        <v>1</v>
      </c>
    </row>
    <row r="122" spans="1:18" x14ac:dyDescent="0.25">
      <c r="A122" s="1">
        <v>42634</v>
      </c>
      <c r="B122">
        <v>10580</v>
      </c>
      <c r="C122">
        <v>156038</v>
      </c>
      <c r="D122" s="1">
        <v>42634</v>
      </c>
      <c r="E122">
        <v>10009</v>
      </c>
      <c r="F122" t="s">
        <v>605</v>
      </c>
      <c r="G122" t="s">
        <v>606</v>
      </c>
      <c r="H122" t="s">
        <v>334</v>
      </c>
      <c r="I122">
        <v>-200</v>
      </c>
      <c r="J122">
        <v>4.3144</v>
      </c>
      <c r="K122">
        <v>1719.2</v>
      </c>
      <c r="L122">
        <v>7417.2271000000001</v>
      </c>
      <c r="M122">
        <v>4.3143000000000002</v>
      </c>
      <c r="N122">
        <v>0</v>
      </c>
      <c r="O122">
        <v>0</v>
      </c>
      <c r="P122">
        <v>4.3144</v>
      </c>
      <c r="Q122">
        <v>4.3143000000000002</v>
      </c>
      <c r="R122">
        <v>1</v>
      </c>
    </row>
    <row r="123" spans="1:18" x14ac:dyDescent="0.25">
      <c r="A123" s="1">
        <v>42643</v>
      </c>
      <c r="B123">
        <v>3094</v>
      </c>
      <c r="C123">
        <v>137586</v>
      </c>
      <c r="D123" s="1">
        <v>42643</v>
      </c>
      <c r="E123">
        <v>10009</v>
      </c>
      <c r="F123" t="s">
        <v>380</v>
      </c>
      <c r="G123" t="s">
        <v>381</v>
      </c>
      <c r="H123" t="s">
        <v>334</v>
      </c>
      <c r="I123">
        <v>200</v>
      </c>
      <c r="J123">
        <v>3.6671</v>
      </c>
      <c r="K123">
        <v>1919.2</v>
      </c>
      <c r="L123">
        <v>8150.6471000000001</v>
      </c>
      <c r="M123">
        <v>4.2469000000000001</v>
      </c>
      <c r="N123">
        <v>0</v>
      </c>
      <c r="O123">
        <v>0</v>
      </c>
      <c r="P123">
        <v>3.6671</v>
      </c>
      <c r="Q123">
        <v>4.2469000000000001</v>
      </c>
      <c r="R123">
        <v>1</v>
      </c>
    </row>
    <row r="124" spans="1:18" x14ac:dyDescent="0.25">
      <c r="A124" s="1">
        <v>42643</v>
      </c>
      <c r="B124">
        <v>10627</v>
      </c>
      <c r="C124">
        <v>156090</v>
      </c>
      <c r="D124" s="1">
        <v>42643</v>
      </c>
      <c r="E124">
        <v>10009</v>
      </c>
      <c r="F124" t="s">
        <v>607</v>
      </c>
      <c r="G124" t="s">
        <v>608</v>
      </c>
      <c r="H124" t="s">
        <v>334</v>
      </c>
      <c r="I124">
        <v>-200</v>
      </c>
      <c r="J124">
        <v>4.2469000000000001</v>
      </c>
      <c r="K124">
        <v>1719.2</v>
      </c>
      <c r="L124">
        <v>7301.2671</v>
      </c>
      <c r="M124">
        <v>4.2469000000000001</v>
      </c>
      <c r="N124">
        <v>0</v>
      </c>
      <c r="O124">
        <v>0</v>
      </c>
      <c r="P124">
        <v>4.2469000000000001</v>
      </c>
      <c r="Q124">
        <v>4.2469000000000001</v>
      </c>
      <c r="R124">
        <v>1</v>
      </c>
    </row>
    <row r="125" spans="1:18" x14ac:dyDescent="0.25">
      <c r="A125" s="1">
        <v>42647</v>
      </c>
      <c r="B125">
        <v>3149</v>
      </c>
      <c r="C125">
        <v>137644</v>
      </c>
      <c r="D125" s="1">
        <v>42647</v>
      </c>
      <c r="E125">
        <v>10009</v>
      </c>
      <c r="F125" t="s">
        <v>382</v>
      </c>
      <c r="G125" t="s">
        <v>383</v>
      </c>
      <c r="H125" t="s">
        <v>334</v>
      </c>
      <c r="I125">
        <v>200</v>
      </c>
      <c r="J125">
        <v>3.6671</v>
      </c>
      <c r="K125">
        <v>1919.2</v>
      </c>
      <c r="L125">
        <v>8034.6871000000001</v>
      </c>
      <c r="M125">
        <v>4.1864999999999997</v>
      </c>
      <c r="N125">
        <v>0</v>
      </c>
      <c r="O125">
        <v>0</v>
      </c>
      <c r="P125">
        <v>3.6671</v>
      </c>
      <c r="Q125">
        <v>4.1864999999999997</v>
      </c>
      <c r="R125">
        <v>1</v>
      </c>
    </row>
    <row r="126" spans="1:18" x14ac:dyDescent="0.25">
      <c r="A126" s="1">
        <v>42647</v>
      </c>
      <c r="B126">
        <v>10656</v>
      </c>
      <c r="C126">
        <v>156124</v>
      </c>
      <c r="D126" s="1">
        <v>42647</v>
      </c>
      <c r="E126">
        <v>10009</v>
      </c>
      <c r="F126" t="s">
        <v>609</v>
      </c>
      <c r="G126" t="s">
        <v>610</v>
      </c>
      <c r="H126" t="s">
        <v>334</v>
      </c>
      <c r="I126">
        <v>-200</v>
      </c>
      <c r="J126">
        <v>4.1864999999999997</v>
      </c>
      <c r="K126">
        <v>1719.2</v>
      </c>
      <c r="L126">
        <v>7197.3870999999999</v>
      </c>
      <c r="M126">
        <v>4.1864999999999997</v>
      </c>
      <c r="N126">
        <v>0</v>
      </c>
      <c r="O126">
        <v>0</v>
      </c>
      <c r="P126">
        <v>4.1864999999999997</v>
      </c>
      <c r="Q126">
        <v>4.1864999999999997</v>
      </c>
      <c r="R126">
        <v>1</v>
      </c>
    </row>
    <row r="127" spans="1:18" x14ac:dyDescent="0.25">
      <c r="A127" s="1">
        <v>42671</v>
      </c>
      <c r="B127">
        <v>3266</v>
      </c>
      <c r="C127">
        <v>137761</v>
      </c>
      <c r="D127" s="1">
        <v>42671</v>
      </c>
      <c r="E127">
        <v>10009</v>
      </c>
      <c r="F127" t="s">
        <v>386</v>
      </c>
      <c r="G127" t="s">
        <v>387</v>
      </c>
      <c r="H127" t="s">
        <v>334</v>
      </c>
      <c r="I127">
        <v>200</v>
      </c>
      <c r="J127">
        <v>3.6671</v>
      </c>
      <c r="K127">
        <v>1919.2</v>
      </c>
      <c r="L127">
        <v>7930.8071</v>
      </c>
      <c r="M127">
        <v>4.1323999999999996</v>
      </c>
      <c r="N127">
        <v>0</v>
      </c>
      <c r="O127">
        <v>0</v>
      </c>
      <c r="P127">
        <v>3.6671</v>
      </c>
      <c r="Q127">
        <v>4.1323999999999996</v>
      </c>
      <c r="R127">
        <v>1</v>
      </c>
    </row>
    <row r="128" spans="1:18" x14ac:dyDescent="0.25">
      <c r="A128" s="1">
        <v>42671</v>
      </c>
      <c r="B128">
        <v>10839</v>
      </c>
      <c r="C128">
        <v>156354</v>
      </c>
      <c r="D128" s="1">
        <v>42671</v>
      </c>
      <c r="E128">
        <v>10009</v>
      </c>
      <c r="F128" t="s">
        <v>611</v>
      </c>
      <c r="G128" t="s">
        <v>612</v>
      </c>
      <c r="H128" t="s">
        <v>334</v>
      </c>
      <c r="I128">
        <v>-200</v>
      </c>
      <c r="J128">
        <v>4.1323999999999996</v>
      </c>
      <c r="K128">
        <v>1719.2</v>
      </c>
      <c r="L128">
        <v>7104.3271000000004</v>
      </c>
      <c r="M128">
        <v>4.1322999999999999</v>
      </c>
      <c r="N128">
        <v>0</v>
      </c>
      <c r="O128">
        <v>0</v>
      </c>
      <c r="P128">
        <v>4.1323999999999996</v>
      </c>
      <c r="Q128">
        <v>4.1322999999999999</v>
      </c>
      <c r="R128">
        <v>1</v>
      </c>
    </row>
    <row r="129" spans="1:18" x14ac:dyDescent="0.25">
      <c r="A129" s="1">
        <v>42683</v>
      </c>
      <c r="B129">
        <v>3488</v>
      </c>
      <c r="C129">
        <v>137984</v>
      </c>
      <c r="D129" s="1">
        <v>42683</v>
      </c>
      <c r="E129">
        <v>10009</v>
      </c>
      <c r="F129" t="s">
        <v>394</v>
      </c>
      <c r="G129" t="s">
        <v>395</v>
      </c>
      <c r="H129" t="s">
        <v>334</v>
      </c>
      <c r="I129">
        <v>1750</v>
      </c>
      <c r="J129">
        <v>4.4939</v>
      </c>
      <c r="K129">
        <v>3469.2</v>
      </c>
      <c r="L129">
        <v>14968.652099999999</v>
      </c>
      <c r="M129">
        <v>4.3147000000000002</v>
      </c>
      <c r="N129">
        <v>0</v>
      </c>
      <c r="O129">
        <v>0</v>
      </c>
      <c r="P129">
        <v>4.4939</v>
      </c>
      <c r="Q129">
        <v>4.3147000000000002</v>
      </c>
      <c r="R129">
        <v>1</v>
      </c>
    </row>
    <row r="130" spans="1:18" x14ac:dyDescent="0.25">
      <c r="A130" s="1">
        <v>42685</v>
      </c>
      <c r="B130">
        <v>3363</v>
      </c>
      <c r="C130">
        <v>137859</v>
      </c>
      <c r="D130" s="1">
        <v>42685</v>
      </c>
      <c r="E130">
        <v>10009</v>
      </c>
      <c r="F130" t="s">
        <v>388</v>
      </c>
      <c r="G130" t="s">
        <v>389</v>
      </c>
      <c r="H130" t="s">
        <v>334</v>
      </c>
      <c r="I130">
        <v>200</v>
      </c>
      <c r="J130">
        <v>3.6671</v>
      </c>
      <c r="K130">
        <v>3669.2</v>
      </c>
      <c r="L130">
        <v>15702.072099999999</v>
      </c>
      <c r="M130">
        <v>4.2793999999999999</v>
      </c>
      <c r="N130">
        <v>0</v>
      </c>
      <c r="O130">
        <v>0</v>
      </c>
      <c r="P130">
        <v>3.6671</v>
      </c>
      <c r="Q130">
        <v>4.2793999999999999</v>
      </c>
      <c r="R130">
        <v>1</v>
      </c>
    </row>
    <row r="131" spans="1:18" x14ac:dyDescent="0.25">
      <c r="A131" s="1">
        <v>42685</v>
      </c>
      <c r="B131">
        <v>10992</v>
      </c>
      <c r="C131">
        <v>156572</v>
      </c>
      <c r="D131" s="1">
        <v>42685</v>
      </c>
      <c r="E131">
        <v>10009</v>
      </c>
      <c r="F131" t="s">
        <v>613</v>
      </c>
      <c r="G131" t="s">
        <v>614</v>
      </c>
      <c r="H131" t="s">
        <v>334</v>
      </c>
      <c r="I131">
        <v>-200</v>
      </c>
      <c r="J131">
        <v>4.2793999999999999</v>
      </c>
      <c r="K131">
        <v>3469.2</v>
      </c>
      <c r="L131">
        <v>14846.1921</v>
      </c>
      <c r="M131">
        <v>4.2793999999999999</v>
      </c>
      <c r="N131">
        <v>0</v>
      </c>
      <c r="O131">
        <v>0</v>
      </c>
      <c r="P131">
        <v>4.2793999999999999</v>
      </c>
      <c r="Q131">
        <v>4.2793999999999999</v>
      </c>
      <c r="R131">
        <v>1</v>
      </c>
    </row>
    <row r="132" spans="1:18" x14ac:dyDescent="0.25">
      <c r="A132" s="1">
        <v>42689</v>
      </c>
      <c r="B132">
        <v>3397</v>
      </c>
      <c r="C132">
        <v>137893</v>
      </c>
      <c r="D132" s="1">
        <v>42689</v>
      </c>
      <c r="E132">
        <v>10009</v>
      </c>
      <c r="F132" t="s">
        <v>390</v>
      </c>
      <c r="G132" t="s">
        <v>391</v>
      </c>
      <c r="H132" t="s">
        <v>334</v>
      </c>
      <c r="I132">
        <v>200</v>
      </c>
      <c r="J132">
        <v>3.6671</v>
      </c>
      <c r="K132">
        <v>3669.2</v>
      </c>
      <c r="L132">
        <v>15579.6121</v>
      </c>
      <c r="M132">
        <v>4.2461000000000002</v>
      </c>
      <c r="N132">
        <v>0</v>
      </c>
      <c r="O132">
        <v>0</v>
      </c>
      <c r="P132">
        <v>3.6671</v>
      </c>
      <c r="Q132">
        <v>4.2461000000000002</v>
      </c>
      <c r="R132">
        <v>1</v>
      </c>
    </row>
    <row r="133" spans="1:18" x14ac:dyDescent="0.25">
      <c r="A133" s="1">
        <v>42689</v>
      </c>
      <c r="B133">
        <v>11016</v>
      </c>
      <c r="C133">
        <v>156593</v>
      </c>
      <c r="D133" s="1">
        <v>42689</v>
      </c>
      <c r="E133">
        <v>10009</v>
      </c>
      <c r="F133" t="s">
        <v>615</v>
      </c>
      <c r="G133" t="s">
        <v>616</v>
      </c>
      <c r="H133" t="s">
        <v>334</v>
      </c>
      <c r="I133">
        <v>-200</v>
      </c>
      <c r="J133">
        <v>4.2461000000000002</v>
      </c>
      <c r="K133">
        <v>3469.2</v>
      </c>
      <c r="L133">
        <v>14730.392099999999</v>
      </c>
      <c r="M133">
        <v>4.2460000000000004</v>
      </c>
      <c r="N133">
        <v>0</v>
      </c>
      <c r="O133">
        <v>0</v>
      </c>
      <c r="P133">
        <v>4.2461000000000002</v>
      </c>
      <c r="Q133">
        <v>4.2460000000000004</v>
      </c>
      <c r="R133">
        <v>1</v>
      </c>
    </row>
    <row r="134" spans="1:18" x14ac:dyDescent="0.25">
      <c r="A134" s="1">
        <v>42689</v>
      </c>
      <c r="B134">
        <v>11025</v>
      </c>
      <c r="C134">
        <v>156619</v>
      </c>
      <c r="D134" s="1">
        <v>42689</v>
      </c>
      <c r="E134">
        <v>10009</v>
      </c>
      <c r="F134" t="s">
        <v>617</v>
      </c>
      <c r="G134" t="s">
        <v>618</v>
      </c>
      <c r="H134" t="s">
        <v>334</v>
      </c>
      <c r="I134">
        <v>-10</v>
      </c>
      <c r="J134">
        <v>4.2460000000000004</v>
      </c>
      <c r="K134">
        <v>3459.2</v>
      </c>
      <c r="L134">
        <v>14687.9321</v>
      </c>
      <c r="M134">
        <v>4.2460000000000004</v>
      </c>
      <c r="N134">
        <v>0</v>
      </c>
      <c r="O134">
        <v>0</v>
      </c>
      <c r="P134">
        <v>4.2460000000000004</v>
      </c>
      <c r="Q134">
        <v>4.2460000000000004</v>
      </c>
      <c r="R134">
        <v>1</v>
      </c>
    </row>
    <row r="135" spans="1:18" x14ac:dyDescent="0.25">
      <c r="A135" s="1">
        <v>42689</v>
      </c>
      <c r="B135">
        <v>11040</v>
      </c>
      <c r="C135">
        <v>156647</v>
      </c>
      <c r="D135" s="1">
        <v>42689</v>
      </c>
      <c r="E135">
        <v>10009</v>
      </c>
      <c r="F135" t="s">
        <v>619</v>
      </c>
      <c r="G135" t="s">
        <v>620</v>
      </c>
      <c r="H135" t="s">
        <v>334</v>
      </c>
      <c r="I135">
        <v>-200</v>
      </c>
      <c r="J135">
        <v>4.2460000000000004</v>
      </c>
      <c r="K135">
        <v>3259.2</v>
      </c>
      <c r="L135">
        <v>13838.732099999999</v>
      </c>
      <c r="M135">
        <v>4.2461000000000002</v>
      </c>
      <c r="N135">
        <v>0</v>
      </c>
      <c r="O135">
        <v>0</v>
      </c>
      <c r="P135">
        <v>4.2460000000000004</v>
      </c>
      <c r="Q135">
        <v>4.2461000000000002</v>
      </c>
      <c r="R135">
        <v>1</v>
      </c>
    </row>
    <row r="136" spans="1:18" x14ac:dyDescent="0.25">
      <c r="A136" s="1">
        <v>42692</v>
      </c>
      <c r="B136">
        <v>3436</v>
      </c>
      <c r="C136">
        <v>137932</v>
      </c>
      <c r="D136" s="1">
        <v>42692</v>
      </c>
      <c r="E136">
        <v>10009</v>
      </c>
      <c r="F136" t="s">
        <v>392</v>
      </c>
      <c r="G136" t="s">
        <v>393</v>
      </c>
      <c r="H136" t="s">
        <v>334</v>
      </c>
      <c r="I136">
        <v>200</v>
      </c>
      <c r="J136">
        <v>3.6671</v>
      </c>
      <c r="K136">
        <v>3459.2</v>
      </c>
      <c r="L136">
        <v>14572.152099999999</v>
      </c>
      <c r="M136">
        <v>4.2126000000000001</v>
      </c>
      <c r="N136">
        <v>0</v>
      </c>
      <c r="O136">
        <v>0</v>
      </c>
      <c r="P136">
        <v>3.6671</v>
      </c>
      <c r="Q136">
        <v>4.2126000000000001</v>
      </c>
      <c r="R136">
        <v>1</v>
      </c>
    </row>
    <row r="137" spans="1:18" x14ac:dyDescent="0.25">
      <c r="A137" s="1">
        <v>42692</v>
      </c>
      <c r="B137">
        <v>11108</v>
      </c>
      <c r="C137">
        <v>156756</v>
      </c>
      <c r="D137" s="1">
        <v>42692</v>
      </c>
      <c r="E137">
        <v>10009</v>
      </c>
      <c r="F137" t="s">
        <v>623</v>
      </c>
      <c r="G137" t="s">
        <v>624</v>
      </c>
      <c r="H137" t="s">
        <v>334</v>
      </c>
      <c r="I137">
        <v>-200</v>
      </c>
      <c r="J137">
        <v>4.2126000000000001</v>
      </c>
      <c r="K137">
        <v>3259.2</v>
      </c>
      <c r="L137">
        <v>13729.632100000001</v>
      </c>
      <c r="M137">
        <v>4.2126000000000001</v>
      </c>
      <c r="N137">
        <v>0</v>
      </c>
      <c r="O137">
        <v>0</v>
      </c>
      <c r="P137">
        <v>4.2126000000000001</v>
      </c>
      <c r="Q137">
        <v>4.2126000000000001</v>
      </c>
      <c r="R137">
        <v>1</v>
      </c>
    </row>
    <row r="138" spans="1:18" x14ac:dyDescent="0.25">
      <c r="A138" s="1">
        <v>42703</v>
      </c>
      <c r="B138">
        <v>11088</v>
      </c>
      <c r="C138">
        <v>156727</v>
      </c>
      <c r="D138" s="1">
        <v>42703</v>
      </c>
      <c r="E138">
        <v>10009</v>
      </c>
      <c r="F138" t="s">
        <v>621</v>
      </c>
      <c r="G138" t="s">
        <v>622</v>
      </c>
      <c r="H138" t="s">
        <v>334</v>
      </c>
      <c r="I138">
        <v>-10</v>
      </c>
      <c r="J138">
        <v>4.2126000000000001</v>
      </c>
      <c r="K138">
        <v>3249.2</v>
      </c>
      <c r="L138">
        <v>13687.506100000001</v>
      </c>
      <c r="M138">
        <v>4.2126000000000001</v>
      </c>
      <c r="N138">
        <v>0</v>
      </c>
      <c r="O138">
        <v>0</v>
      </c>
      <c r="P138">
        <v>4.2126000000000001</v>
      </c>
      <c r="Q138">
        <v>4.2126000000000001</v>
      </c>
      <c r="R138">
        <v>1</v>
      </c>
    </row>
    <row r="139" spans="1:18" x14ac:dyDescent="0.25">
      <c r="A139" s="1">
        <v>42705</v>
      </c>
      <c r="B139">
        <v>3556</v>
      </c>
      <c r="C139">
        <v>138052</v>
      </c>
      <c r="D139" s="1">
        <v>42705</v>
      </c>
      <c r="E139">
        <v>10009</v>
      </c>
      <c r="F139" t="s">
        <v>396</v>
      </c>
      <c r="G139" t="s">
        <v>397</v>
      </c>
      <c r="H139" t="s">
        <v>334</v>
      </c>
      <c r="I139">
        <v>200</v>
      </c>
      <c r="J139">
        <v>3.6669999999999998</v>
      </c>
      <c r="K139">
        <v>3449.2</v>
      </c>
      <c r="L139">
        <v>14420.9061</v>
      </c>
      <c r="M139">
        <v>4.1809000000000003</v>
      </c>
      <c r="N139">
        <v>0</v>
      </c>
      <c r="O139">
        <v>0</v>
      </c>
      <c r="P139">
        <v>3.6669999999999998</v>
      </c>
      <c r="Q139">
        <v>4.1809000000000003</v>
      </c>
      <c r="R139">
        <v>1</v>
      </c>
    </row>
    <row r="140" spans="1:18" x14ac:dyDescent="0.25">
      <c r="A140" s="1">
        <v>42705</v>
      </c>
      <c r="B140">
        <v>11241</v>
      </c>
      <c r="C140">
        <v>156921</v>
      </c>
      <c r="D140" s="1">
        <v>42705</v>
      </c>
      <c r="E140">
        <v>10009</v>
      </c>
      <c r="F140" t="s">
        <v>627</v>
      </c>
      <c r="G140" t="s">
        <v>628</v>
      </c>
      <c r="H140" t="s">
        <v>334</v>
      </c>
      <c r="I140">
        <v>-200</v>
      </c>
      <c r="J140">
        <v>4.1809000000000003</v>
      </c>
      <c r="K140">
        <v>3249.2</v>
      </c>
      <c r="L140">
        <v>13584.7261</v>
      </c>
      <c r="M140">
        <v>4.1809000000000003</v>
      </c>
      <c r="N140">
        <v>0</v>
      </c>
      <c r="O140">
        <v>0</v>
      </c>
      <c r="P140">
        <v>4.1809000000000003</v>
      </c>
      <c r="Q140">
        <v>4.1809000000000003</v>
      </c>
      <c r="R140">
        <v>1</v>
      </c>
    </row>
    <row r="141" spans="1:18" x14ac:dyDescent="0.25">
      <c r="A141" s="1">
        <v>42705</v>
      </c>
      <c r="B141">
        <v>11246</v>
      </c>
      <c r="C141">
        <v>156924</v>
      </c>
      <c r="D141" s="1">
        <v>42705</v>
      </c>
      <c r="E141">
        <v>10009</v>
      </c>
      <c r="F141" t="s">
        <v>629</v>
      </c>
      <c r="G141" t="s">
        <v>630</v>
      </c>
      <c r="H141" t="s">
        <v>334</v>
      </c>
      <c r="I141">
        <v>-200</v>
      </c>
      <c r="J141">
        <v>4.1809000000000003</v>
      </c>
      <c r="K141">
        <v>3049.2</v>
      </c>
      <c r="L141">
        <v>12748.5461</v>
      </c>
      <c r="M141">
        <v>4.1809000000000003</v>
      </c>
      <c r="N141">
        <v>0</v>
      </c>
      <c r="O141">
        <v>0</v>
      </c>
      <c r="P141">
        <v>4.1809000000000003</v>
      </c>
      <c r="Q141">
        <v>4.1809000000000003</v>
      </c>
      <c r="R141">
        <v>1</v>
      </c>
    </row>
    <row r="142" spans="1:18" x14ac:dyDescent="0.25">
      <c r="A142" s="1">
        <v>42713</v>
      </c>
      <c r="B142">
        <v>3580</v>
      </c>
      <c r="C142">
        <v>138076</v>
      </c>
      <c r="D142" s="1">
        <v>42713</v>
      </c>
      <c r="E142">
        <v>10009</v>
      </c>
      <c r="F142" t="s">
        <v>398</v>
      </c>
      <c r="G142" t="s">
        <v>399</v>
      </c>
      <c r="H142" t="s">
        <v>334</v>
      </c>
      <c r="I142">
        <v>200</v>
      </c>
      <c r="J142">
        <v>3.6671</v>
      </c>
      <c r="K142">
        <v>3249.2</v>
      </c>
      <c r="L142">
        <v>13481.9661</v>
      </c>
      <c r="M142">
        <v>4.1493000000000002</v>
      </c>
      <c r="N142">
        <v>0</v>
      </c>
      <c r="O142">
        <v>0</v>
      </c>
      <c r="P142">
        <v>3.6671</v>
      </c>
      <c r="Q142">
        <v>4.1493000000000002</v>
      </c>
      <c r="R142">
        <v>1</v>
      </c>
    </row>
    <row r="143" spans="1:18" x14ac:dyDescent="0.25">
      <c r="A143" s="1">
        <v>42713</v>
      </c>
      <c r="B143">
        <v>11180</v>
      </c>
      <c r="C143">
        <v>156859</v>
      </c>
      <c r="D143" s="1">
        <v>42713</v>
      </c>
      <c r="E143">
        <v>10009</v>
      </c>
      <c r="F143" t="s">
        <v>625</v>
      </c>
      <c r="G143" t="s">
        <v>626</v>
      </c>
      <c r="H143" t="s">
        <v>334</v>
      </c>
      <c r="I143">
        <v>-200</v>
      </c>
      <c r="J143">
        <v>4.1493000000000002</v>
      </c>
      <c r="K143">
        <v>3049.2</v>
      </c>
      <c r="L143">
        <v>12652.106100000001</v>
      </c>
      <c r="M143">
        <v>4.1493000000000002</v>
      </c>
      <c r="N143">
        <v>0</v>
      </c>
      <c r="O143">
        <v>0</v>
      </c>
      <c r="P143">
        <v>4.1493000000000002</v>
      </c>
      <c r="Q143">
        <v>4.1493000000000002</v>
      </c>
      <c r="R143">
        <v>1</v>
      </c>
    </row>
    <row r="144" spans="1:18" x14ac:dyDescent="0.25">
      <c r="A144" s="1">
        <v>42720</v>
      </c>
      <c r="B144">
        <v>3602</v>
      </c>
      <c r="C144">
        <v>138098</v>
      </c>
      <c r="D144" s="1">
        <v>42720</v>
      </c>
      <c r="E144">
        <v>10009</v>
      </c>
      <c r="F144" t="s">
        <v>400</v>
      </c>
      <c r="G144" t="s">
        <v>401</v>
      </c>
      <c r="H144" t="s">
        <v>334</v>
      </c>
      <c r="I144">
        <v>200</v>
      </c>
      <c r="J144">
        <v>3.6669999999999998</v>
      </c>
      <c r="K144">
        <v>3249.2</v>
      </c>
      <c r="L144">
        <v>13385.506100000001</v>
      </c>
      <c r="M144">
        <v>4.1196000000000002</v>
      </c>
      <c r="N144">
        <v>0</v>
      </c>
      <c r="O144">
        <v>0</v>
      </c>
      <c r="P144">
        <v>3.6669999999999998</v>
      </c>
      <c r="Q144">
        <v>4.1196000000000002</v>
      </c>
      <c r="R144">
        <v>1</v>
      </c>
    </row>
    <row r="145" spans="1:18" x14ac:dyDescent="0.25">
      <c r="A145" s="1">
        <v>42720</v>
      </c>
      <c r="B145">
        <v>11287</v>
      </c>
      <c r="C145">
        <v>156977</v>
      </c>
      <c r="D145" s="1">
        <v>42720</v>
      </c>
      <c r="E145">
        <v>10009</v>
      </c>
      <c r="F145" t="s">
        <v>631</v>
      </c>
      <c r="G145" t="s">
        <v>632</v>
      </c>
      <c r="H145" t="s">
        <v>334</v>
      </c>
      <c r="I145">
        <v>-200</v>
      </c>
      <c r="J145">
        <v>4.1196000000000002</v>
      </c>
      <c r="K145">
        <v>3049.2</v>
      </c>
      <c r="L145">
        <v>12561.5861</v>
      </c>
      <c r="M145">
        <v>4.1196000000000002</v>
      </c>
      <c r="N145">
        <v>0</v>
      </c>
      <c r="O145">
        <v>0</v>
      </c>
      <c r="P145">
        <v>4.1196000000000002</v>
      </c>
      <c r="Q145">
        <v>4.1196000000000002</v>
      </c>
      <c r="R145">
        <v>1</v>
      </c>
    </row>
    <row r="146" spans="1:18" x14ac:dyDescent="0.25">
      <c r="A146" s="1">
        <v>42726</v>
      </c>
      <c r="B146">
        <v>3644</v>
      </c>
      <c r="C146">
        <v>138140</v>
      </c>
      <c r="D146" s="1">
        <v>42726</v>
      </c>
      <c r="E146">
        <v>10009</v>
      </c>
      <c r="F146" t="s">
        <v>402</v>
      </c>
      <c r="G146" t="s">
        <v>403</v>
      </c>
      <c r="H146" t="s">
        <v>334</v>
      </c>
      <c r="I146">
        <v>200</v>
      </c>
      <c r="J146">
        <v>3.6671999999999998</v>
      </c>
      <c r="K146">
        <v>3249.2</v>
      </c>
      <c r="L146">
        <v>13295.026099999999</v>
      </c>
      <c r="M146">
        <v>4.0918000000000001</v>
      </c>
      <c r="N146">
        <v>0</v>
      </c>
      <c r="O146">
        <v>0</v>
      </c>
      <c r="P146">
        <v>3.6671999999999998</v>
      </c>
      <c r="Q146">
        <v>4.0918000000000001</v>
      </c>
      <c r="R146">
        <v>1</v>
      </c>
    </row>
    <row r="147" spans="1:18" x14ac:dyDescent="0.25">
      <c r="A147" s="1">
        <v>42726</v>
      </c>
      <c r="B147">
        <v>11309</v>
      </c>
      <c r="C147">
        <v>157006</v>
      </c>
      <c r="D147" s="1">
        <v>42726</v>
      </c>
      <c r="E147">
        <v>10009</v>
      </c>
      <c r="F147" t="s">
        <v>633</v>
      </c>
      <c r="G147" t="s">
        <v>634</v>
      </c>
      <c r="H147" t="s">
        <v>334</v>
      </c>
      <c r="I147">
        <v>-200</v>
      </c>
      <c r="J147">
        <v>4.0918000000000001</v>
      </c>
      <c r="K147">
        <v>3049.2</v>
      </c>
      <c r="L147">
        <v>12476.6661</v>
      </c>
      <c r="M147">
        <v>4.0918000000000001</v>
      </c>
      <c r="N147">
        <v>0</v>
      </c>
      <c r="O147">
        <v>0</v>
      </c>
      <c r="P147">
        <v>4.0918000000000001</v>
      </c>
      <c r="Q147">
        <v>4.0918000000000001</v>
      </c>
      <c r="R147">
        <v>1</v>
      </c>
    </row>
    <row r="148" spans="1:18" x14ac:dyDescent="0.25">
      <c r="A148" s="1">
        <v>42735</v>
      </c>
      <c r="B148">
        <v>3833</v>
      </c>
      <c r="C148">
        <v>138330</v>
      </c>
      <c r="D148" s="1">
        <v>42735</v>
      </c>
      <c r="E148">
        <v>10009</v>
      </c>
      <c r="F148" t="s">
        <v>321</v>
      </c>
      <c r="G148" t="s">
        <v>406</v>
      </c>
      <c r="H148" t="s">
        <v>334</v>
      </c>
      <c r="I148">
        <v>-3029.2</v>
      </c>
      <c r="J148">
        <v>4.0918000000000001</v>
      </c>
      <c r="K148">
        <v>20</v>
      </c>
      <c r="L148">
        <v>81.785499999999999</v>
      </c>
      <c r="M148">
        <v>4.0892999999999997</v>
      </c>
      <c r="N148">
        <v>0</v>
      </c>
      <c r="O148">
        <v>0</v>
      </c>
      <c r="P148">
        <v>4.0918000000000001</v>
      </c>
      <c r="Q148">
        <v>4.0892999999999997</v>
      </c>
      <c r="R148">
        <v>1</v>
      </c>
    </row>
    <row r="149" spans="1:18" x14ac:dyDescent="0.25">
      <c r="A149" s="1"/>
      <c r="D149" s="1"/>
      <c r="I149">
        <f>SUM(I2:I148)</f>
        <v>20</v>
      </c>
    </row>
    <row r="150" spans="1:18" x14ac:dyDescent="0.25">
      <c r="A150" s="1"/>
      <c r="D150" s="1"/>
    </row>
    <row r="151" spans="1:18" x14ac:dyDescent="0.25">
      <c r="A151" s="1">
        <v>42737</v>
      </c>
      <c r="B151">
        <v>11328</v>
      </c>
      <c r="C151">
        <v>157038</v>
      </c>
      <c r="D151" s="1">
        <v>42737</v>
      </c>
      <c r="E151">
        <v>10009</v>
      </c>
      <c r="F151" t="s">
        <v>635</v>
      </c>
      <c r="G151" t="s">
        <v>636</v>
      </c>
      <c r="H151" t="s">
        <v>334</v>
      </c>
      <c r="I151">
        <v>-10</v>
      </c>
      <c r="J151">
        <v>4.0892999999999997</v>
      </c>
      <c r="K151">
        <v>10</v>
      </c>
      <c r="L151">
        <v>40.892499999999998</v>
      </c>
      <c r="M151">
        <v>4.0892999999999997</v>
      </c>
      <c r="N151">
        <v>0</v>
      </c>
      <c r="O151">
        <v>0</v>
      </c>
      <c r="P151">
        <v>4.0892999999999997</v>
      </c>
      <c r="Q151">
        <v>4.0892999999999997</v>
      </c>
      <c r="R151">
        <v>1</v>
      </c>
    </row>
    <row r="152" spans="1:18" x14ac:dyDescent="0.25">
      <c r="A152" s="1">
        <v>42748</v>
      </c>
      <c r="B152">
        <v>3721</v>
      </c>
      <c r="C152">
        <v>138218</v>
      </c>
      <c r="D152" s="1">
        <v>42748</v>
      </c>
      <c r="E152">
        <v>10009</v>
      </c>
      <c r="F152" t="s">
        <v>404</v>
      </c>
      <c r="G152" t="s">
        <v>405</v>
      </c>
      <c r="H152" t="s">
        <v>334</v>
      </c>
      <c r="I152">
        <v>400</v>
      </c>
      <c r="J152">
        <v>0</v>
      </c>
      <c r="K152">
        <v>410</v>
      </c>
      <c r="L152">
        <v>40.892499999999998</v>
      </c>
      <c r="M152">
        <v>9.9699999999999997E-2</v>
      </c>
      <c r="N152">
        <v>0</v>
      </c>
      <c r="O152">
        <v>0</v>
      </c>
      <c r="P152">
        <v>4.0892999999999997</v>
      </c>
      <c r="Q152">
        <v>9.9699999999999997E-2</v>
      </c>
      <c r="R152">
        <v>1</v>
      </c>
    </row>
    <row r="153" spans="1:18" x14ac:dyDescent="0.25">
      <c r="A153" s="1">
        <v>42748</v>
      </c>
      <c r="B153">
        <v>11451</v>
      </c>
      <c r="C153">
        <v>157255</v>
      </c>
      <c r="D153" s="1">
        <v>42748</v>
      </c>
      <c r="E153">
        <v>10009</v>
      </c>
      <c r="F153" t="s">
        <v>637</v>
      </c>
      <c r="G153" t="s">
        <v>638</v>
      </c>
      <c r="H153" t="s">
        <v>334</v>
      </c>
      <c r="I153">
        <v>-400</v>
      </c>
      <c r="J153">
        <v>9.9699999999999997E-2</v>
      </c>
      <c r="K153">
        <v>10</v>
      </c>
      <c r="L153">
        <v>1.0125</v>
      </c>
      <c r="M153">
        <v>0.1013</v>
      </c>
      <c r="N153">
        <v>0</v>
      </c>
      <c r="O153">
        <v>0</v>
      </c>
      <c r="P153">
        <v>9.9699999999999997E-2</v>
      </c>
      <c r="Q153">
        <v>0.1013</v>
      </c>
      <c r="R153">
        <v>1</v>
      </c>
    </row>
    <row r="154" spans="1:18" x14ac:dyDescent="0.25">
      <c r="A154" s="1">
        <v>42769</v>
      </c>
      <c r="B154">
        <v>11591</v>
      </c>
      <c r="C154">
        <v>157511</v>
      </c>
      <c r="D154" s="1">
        <v>42769</v>
      </c>
      <c r="E154">
        <v>10009</v>
      </c>
      <c r="F154" t="s">
        <v>639</v>
      </c>
      <c r="G154" t="s">
        <v>640</v>
      </c>
      <c r="H154" t="s">
        <v>334</v>
      </c>
      <c r="I154">
        <v>-200</v>
      </c>
      <c r="J154">
        <v>0.1013</v>
      </c>
      <c r="K154">
        <v>-190</v>
      </c>
      <c r="L154">
        <v>-5.0000000000000001E-4</v>
      </c>
      <c r="M154">
        <v>0</v>
      </c>
      <c r="N154">
        <v>-190</v>
      </c>
      <c r="O154">
        <v>0</v>
      </c>
      <c r="P154">
        <v>0.1013</v>
      </c>
      <c r="Q154">
        <v>0.1013</v>
      </c>
      <c r="R154">
        <v>1</v>
      </c>
    </row>
    <row r="155" spans="1:18" x14ac:dyDescent="0.25">
      <c r="A155" s="1">
        <v>42780</v>
      </c>
      <c r="B155">
        <v>11677</v>
      </c>
      <c r="C155">
        <v>157619</v>
      </c>
      <c r="D155" s="1">
        <v>42780</v>
      </c>
      <c r="E155">
        <v>10009</v>
      </c>
      <c r="F155" t="s">
        <v>641</v>
      </c>
      <c r="G155" t="s">
        <v>642</v>
      </c>
      <c r="H155" t="s">
        <v>334</v>
      </c>
      <c r="I155">
        <v>-200</v>
      </c>
      <c r="J155">
        <v>0</v>
      </c>
      <c r="K155">
        <v>-390</v>
      </c>
      <c r="L155">
        <v>0</v>
      </c>
      <c r="M155">
        <v>0</v>
      </c>
      <c r="N155">
        <v>-200</v>
      </c>
      <c r="O155">
        <v>0</v>
      </c>
      <c r="P155">
        <v>0.1013</v>
      </c>
      <c r="Q155">
        <v>0.1013</v>
      </c>
      <c r="R155">
        <v>1</v>
      </c>
    </row>
    <row r="156" spans="1:18" x14ac:dyDescent="0.25">
      <c r="A156" s="1">
        <v>42790</v>
      </c>
      <c r="B156">
        <v>11753</v>
      </c>
      <c r="C156">
        <v>157720</v>
      </c>
      <c r="D156" s="1">
        <v>42790</v>
      </c>
      <c r="E156">
        <v>10009</v>
      </c>
      <c r="F156" t="s">
        <v>643</v>
      </c>
      <c r="G156" t="s">
        <v>644</v>
      </c>
      <c r="H156" t="s">
        <v>334</v>
      </c>
      <c r="I156">
        <v>-200</v>
      </c>
      <c r="J156">
        <v>0</v>
      </c>
      <c r="K156">
        <v>-590</v>
      </c>
      <c r="L156">
        <v>0</v>
      </c>
      <c r="M156">
        <v>0</v>
      </c>
      <c r="N156">
        <v>-200</v>
      </c>
      <c r="O156">
        <v>0</v>
      </c>
      <c r="P156">
        <v>0.1013</v>
      </c>
      <c r="Q156">
        <v>0.1013</v>
      </c>
      <c r="R156">
        <v>1</v>
      </c>
    </row>
    <row r="157" spans="1:18" x14ac:dyDescent="0.25">
      <c r="A157" s="1"/>
      <c r="D157" s="1"/>
    </row>
    <row r="158" spans="1:18" x14ac:dyDescent="0.25">
      <c r="A158" s="1"/>
      <c r="D158" s="1"/>
    </row>
    <row r="159" spans="1:18" x14ac:dyDescent="0.25">
      <c r="A159" s="1"/>
      <c r="D159" s="1"/>
    </row>
    <row r="160" spans="1:18" x14ac:dyDescent="0.25">
      <c r="A160" s="1"/>
      <c r="D160" s="1"/>
    </row>
    <row r="161" spans="1:4" x14ac:dyDescent="0.25">
      <c r="A161" s="1"/>
      <c r="D161" s="1"/>
    </row>
  </sheetData>
  <sortState ref="A2:R161">
    <sortCondition ref="A2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"/>
  <sheetViews>
    <sheetView tabSelected="1" workbookViewId="0">
      <selection activeCell="I9" sqref="I9"/>
    </sheetView>
  </sheetViews>
  <sheetFormatPr baseColWidth="10" defaultRowHeight="15" x14ac:dyDescent="0.25"/>
  <cols>
    <col min="7" max="7" width="14.28515625" bestFit="1" customWidth="1"/>
    <col min="9" max="9" width="9.140625" customWidth="1"/>
    <col min="10" max="10" width="8.5703125" customWidth="1"/>
  </cols>
  <sheetData>
    <row r="1" spans="1:14" x14ac:dyDescent="0.25">
      <c r="G1" s="3" t="s">
        <v>863</v>
      </c>
      <c r="H1" s="8" t="s">
        <v>864</v>
      </c>
      <c r="I1" s="8"/>
      <c r="J1" s="8"/>
      <c r="K1" s="7" t="s">
        <v>865</v>
      </c>
      <c r="L1" s="7"/>
    </row>
    <row r="2" spans="1:14" x14ac:dyDescent="0.25">
      <c r="A2" t="s">
        <v>846</v>
      </c>
      <c r="G2" s="3"/>
      <c r="H2" s="3" t="s">
        <v>868</v>
      </c>
      <c r="I2" s="3" t="s">
        <v>874</v>
      </c>
      <c r="J2" s="3" t="s">
        <v>875</v>
      </c>
      <c r="K2" s="3" t="s">
        <v>868</v>
      </c>
      <c r="L2" s="3" t="s">
        <v>877</v>
      </c>
      <c r="M2" s="3" t="s">
        <v>876</v>
      </c>
    </row>
    <row r="3" spans="1:14" x14ac:dyDescent="0.25">
      <c r="A3" t="s">
        <v>845</v>
      </c>
      <c r="G3" s="3" t="s">
        <v>866</v>
      </c>
      <c r="H3" t="s">
        <v>870</v>
      </c>
      <c r="I3" t="s">
        <v>869</v>
      </c>
      <c r="J3" t="s">
        <v>872</v>
      </c>
      <c r="K3" t="s">
        <v>870</v>
      </c>
      <c r="L3" t="s">
        <v>869</v>
      </c>
    </row>
    <row r="4" spans="1:14" x14ac:dyDescent="0.25">
      <c r="A4" t="s">
        <v>847</v>
      </c>
      <c r="G4" s="3" t="s">
        <v>867</v>
      </c>
      <c r="H4" t="s">
        <v>872</v>
      </c>
      <c r="I4" t="s">
        <v>869</v>
      </c>
      <c r="J4" t="s">
        <v>872</v>
      </c>
      <c r="K4" t="s">
        <v>870</v>
      </c>
      <c r="L4" t="s">
        <v>869</v>
      </c>
    </row>
    <row r="5" spans="1:14" x14ac:dyDescent="0.25">
      <c r="A5" t="s">
        <v>857</v>
      </c>
      <c r="G5" s="3" t="s">
        <v>871</v>
      </c>
      <c r="H5" t="s">
        <v>870</v>
      </c>
      <c r="I5" t="s">
        <v>869</v>
      </c>
      <c r="J5" t="s">
        <v>872</v>
      </c>
    </row>
    <row r="6" spans="1:14" x14ac:dyDescent="0.25">
      <c r="A6" t="s">
        <v>858</v>
      </c>
      <c r="G6" s="3" t="s">
        <v>873</v>
      </c>
      <c r="H6" t="s">
        <v>870</v>
      </c>
      <c r="I6" t="s">
        <v>869</v>
      </c>
      <c r="J6" t="s">
        <v>872</v>
      </c>
    </row>
    <row r="7" spans="1:14" x14ac:dyDescent="0.25">
      <c r="A7" t="s">
        <v>859</v>
      </c>
    </row>
    <row r="8" spans="1:14" x14ac:dyDescent="0.25">
      <c r="A8" t="s">
        <v>860</v>
      </c>
    </row>
    <row r="9" spans="1:14" x14ac:dyDescent="0.25">
      <c r="A9" t="s">
        <v>861</v>
      </c>
    </row>
    <row r="10" spans="1:14" x14ac:dyDescent="0.25">
      <c r="A10" t="s">
        <v>862</v>
      </c>
    </row>
    <row r="11" spans="1:14" x14ac:dyDescent="0.25">
      <c r="A11" t="s">
        <v>881</v>
      </c>
    </row>
    <row r="12" spans="1:14" x14ac:dyDescent="0.25">
      <c r="C12" t="s">
        <v>879</v>
      </c>
      <c r="D12" t="s">
        <v>880</v>
      </c>
    </row>
    <row r="13" spans="1:14" x14ac:dyDescent="0.25">
      <c r="A13" t="s">
        <v>852</v>
      </c>
      <c r="C13" t="s">
        <v>878</v>
      </c>
      <c r="D13" t="s">
        <v>856</v>
      </c>
    </row>
    <row r="14" spans="1:14" x14ac:dyDescent="0.25">
      <c r="A14" t="s">
        <v>848</v>
      </c>
      <c r="C14" t="s">
        <v>878</v>
      </c>
      <c r="D14" t="s">
        <v>856</v>
      </c>
      <c r="G14" s="9" t="s">
        <v>882</v>
      </c>
      <c r="H14" s="9" t="s">
        <v>883</v>
      </c>
      <c r="I14" s="9" t="s">
        <v>884</v>
      </c>
      <c r="J14" s="9" t="s">
        <v>885</v>
      </c>
      <c r="K14" s="9" t="s">
        <v>885</v>
      </c>
      <c r="L14" s="9" t="s">
        <v>885</v>
      </c>
      <c r="M14" s="9" t="s">
        <v>885</v>
      </c>
      <c r="N14" s="9" t="s">
        <v>885</v>
      </c>
    </row>
    <row r="15" spans="1:14" x14ac:dyDescent="0.25">
      <c r="A15" t="s">
        <v>849</v>
      </c>
      <c r="C15" t="s">
        <v>878</v>
      </c>
      <c r="D15" t="s">
        <v>856</v>
      </c>
      <c r="G15" s="9" t="s">
        <v>886</v>
      </c>
      <c r="H15" s="9" t="s">
        <v>887</v>
      </c>
      <c r="I15" s="9" t="s">
        <v>884</v>
      </c>
      <c r="J15" s="9" t="s">
        <v>885</v>
      </c>
      <c r="K15" s="9" t="s">
        <v>885</v>
      </c>
      <c r="L15" s="9" t="s">
        <v>885</v>
      </c>
      <c r="M15" s="9" t="s">
        <v>885</v>
      </c>
      <c r="N15" s="9" t="s">
        <v>885</v>
      </c>
    </row>
    <row r="16" spans="1:14" x14ac:dyDescent="0.25">
      <c r="A16" t="s">
        <v>850</v>
      </c>
      <c r="C16" t="s">
        <v>878</v>
      </c>
      <c r="D16" t="s">
        <v>856</v>
      </c>
    </row>
    <row r="17" spans="1:4" x14ac:dyDescent="0.25">
      <c r="A17" t="s">
        <v>851</v>
      </c>
      <c r="C17" t="s">
        <v>878</v>
      </c>
      <c r="D17" t="s">
        <v>856</v>
      </c>
    </row>
    <row r="18" spans="1:4" x14ac:dyDescent="0.25">
      <c r="A18" t="s">
        <v>853</v>
      </c>
    </row>
    <row r="19" spans="1:4" x14ac:dyDescent="0.25">
      <c r="A19" t="s">
        <v>854</v>
      </c>
    </row>
    <row r="20" spans="1:4" x14ac:dyDescent="0.25">
      <c r="A20" t="s">
        <v>855</v>
      </c>
    </row>
  </sheetData>
  <mergeCells count="2">
    <mergeCell ref="K1:L1"/>
    <mergeCell ref="H1:J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Hoja1</vt:lpstr>
      <vt:lpstr>Hoja2</vt:lpstr>
      <vt:lpstr>vn</vt:lpstr>
      <vt:lpstr>COMPRAS</vt:lpstr>
      <vt:lpstr>stock one </vt:lpstr>
      <vt:lpstr>OC</vt:lpstr>
      <vt:lpstr>RA</vt:lpstr>
      <vt:lpstr>YDATAMANAGE.MOVINV</vt:lpstr>
      <vt:lpstr>recomendaciones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YEC</dc:creator>
  <cp:lastModifiedBy>YEC</cp:lastModifiedBy>
  <dcterms:created xsi:type="dcterms:W3CDTF">2017-06-06T18:10:01Z</dcterms:created>
  <dcterms:modified xsi:type="dcterms:W3CDTF">2017-06-23T05:05:23Z</dcterms:modified>
</cp:coreProperties>
</file>