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8941539-7E74-4880-8442-8465FDB04672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E25" i="1"/>
  <c r="D25" i="1"/>
  <c r="E37" i="1" s="1"/>
  <c r="D42" i="1" s="1"/>
  <c r="G24" i="1"/>
  <c r="F24" i="1"/>
  <c r="D24" i="1"/>
  <c r="G23" i="1"/>
  <c r="F23" i="1"/>
  <c r="E23" i="1"/>
  <c r="F16" i="1"/>
  <c r="F17" i="1"/>
  <c r="F15" i="1"/>
  <c r="D30" i="1" l="1"/>
  <c r="D31" i="1"/>
  <c r="E36" i="1"/>
  <c r="D29" i="1"/>
  <c r="D32" i="1" s="1"/>
  <c r="E35" i="1"/>
  <c r="D40" i="1" s="1"/>
  <c r="F37" i="1" l="1"/>
  <c r="D41" i="1"/>
  <c r="D43" i="1" s="1"/>
  <c r="F35" i="1"/>
  <c r="F36" i="1"/>
  <c r="G36" i="1" l="1"/>
  <c r="E42" i="1"/>
  <c r="G37" i="1"/>
  <c r="F42" i="1" s="1"/>
  <c r="E41" i="1"/>
  <c r="G35" i="1"/>
  <c r="E40" i="1"/>
  <c r="E43" i="1" s="1"/>
  <c r="F40" i="1" l="1"/>
  <c r="H37" i="1"/>
  <c r="G42" i="1" s="1"/>
  <c r="H36" i="1"/>
  <c r="H35" i="1"/>
  <c r="F41" i="1"/>
  <c r="F43" i="1" l="1"/>
  <c r="G40" i="1"/>
  <c r="I36" i="1"/>
  <c r="I37" i="1"/>
  <c r="H42" i="1" s="1"/>
  <c r="G41" i="1"/>
  <c r="G43" i="1" s="1"/>
  <c r="I35" i="1"/>
  <c r="J35" i="1" l="1"/>
  <c r="H41" i="1"/>
  <c r="H40" i="1"/>
  <c r="H43" i="1" s="1"/>
  <c r="J37" i="1"/>
  <c r="I42" i="1" s="1"/>
  <c r="J36" i="1"/>
  <c r="K35" i="1" l="1"/>
  <c r="I41" i="1"/>
  <c r="K36" i="1"/>
  <c r="K37" i="1"/>
  <c r="J42" i="1" s="1"/>
  <c r="I40" i="1"/>
  <c r="I43" i="1" s="1"/>
  <c r="J40" i="1" l="1"/>
  <c r="L37" i="1"/>
  <c r="L36" i="1"/>
  <c r="M35" i="1" s="1"/>
  <c r="L35" i="1"/>
  <c r="J41" i="1"/>
  <c r="J43" i="1" s="1"/>
  <c r="M36" i="1" l="1"/>
  <c r="M37" i="1"/>
  <c r="N36" i="1" s="1"/>
  <c r="N35" i="1" l="1"/>
  <c r="N37" i="1"/>
  <c r="O35" i="1" s="1"/>
  <c r="O37" i="1" l="1"/>
  <c r="P36" i="1" s="1"/>
  <c r="O36" i="1"/>
  <c r="P35" i="1" s="1"/>
  <c r="Q37" i="1" l="1"/>
  <c r="P37" i="1"/>
  <c r="Q35" i="1" s="1"/>
  <c r="Q36" i="1" l="1"/>
  <c r="R35" i="1" s="1"/>
  <c r="R36" i="1"/>
  <c r="S37" i="1" l="1"/>
  <c r="R37" i="1"/>
  <c r="S35" i="1" s="1"/>
  <c r="S36" i="1" l="1"/>
  <c r="T35" i="1" s="1"/>
  <c r="T36" i="1"/>
  <c r="T37" i="1" l="1"/>
</calcChain>
</file>

<file path=xl/sharedStrings.xml><?xml version="1.0" encoding="utf-8"?>
<sst xmlns="http://schemas.openxmlformats.org/spreadsheetml/2006/main" count="36" uniqueCount="33">
  <si>
    <t>matriz a</t>
  </si>
  <si>
    <t>b</t>
  </si>
  <si>
    <t>1. verificar si la matriz tiene diagonal predominante</t>
  </si>
  <si>
    <t xml:space="preserve"> </t>
  </si>
  <si>
    <t>aii  &gt; sumatoria de los aij</t>
  </si>
  <si>
    <t>(No estrictamente dominante, pero aceptable)</t>
  </si>
  <si>
    <t>abs(52) &gt; abs(30) + abs(18)</t>
  </si>
  <si>
    <t>abs(50) &gt; abs(20) + abs(30)</t>
  </si>
  <si>
    <t>abs(55) &gt; abs(25) + abs(20)</t>
  </si>
  <si>
    <t>2.</t>
  </si>
  <si>
    <t>despejar los elementos de la diagonal</t>
  </si>
  <si>
    <t>x= M x + c</t>
  </si>
  <si>
    <t>M</t>
  </si>
  <si>
    <t>c</t>
  </si>
  <si>
    <t>x1</t>
  </si>
  <si>
    <t>x2</t>
  </si>
  <si>
    <t>x3</t>
  </si>
  <si>
    <t>3.</t>
  </si>
  <si>
    <t>encontrar el alfa = indicador de convergencia</t>
  </si>
  <si>
    <t>alfa1</t>
  </si>
  <si>
    <t>alfa 2</t>
  </si>
  <si>
    <t>si alfa &lt;= 1 el sistema converge</t>
  </si>
  <si>
    <t>alfa 3</t>
  </si>
  <si>
    <t>si alfa &gt; 1  converge o lentamente o no converge</t>
  </si>
  <si>
    <t>maximo</t>
  </si>
  <si>
    <t>4. iterar</t>
  </si>
  <si>
    <t>error</t>
  </si>
  <si>
    <t>e1</t>
  </si>
  <si>
    <t>e2</t>
  </si>
  <si>
    <t>e3</t>
  </si>
  <si>
    <t>max ei</t>
  </si>
  <si>
    <t>tol=</t>
  </si>
  <si>
    <t>el sistema no converge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</si>
</sst>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3" fontId="0" fillId="0" borderId="0" xfId="0" quotePrefix="1" applyNumberFormat="1"/>
    <xf numFmtId="0" fontId="2" fillId="3" borderId="0" xfId="0" applyFont="1" applyFill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0" borderId="3" xfId="0" applyBorder="1"/>
    <xf numFmtId="0" fontId="0" fillId="0" borderId="4" xfId="0" applyBorder="1"/>
    <xf numFmtId="0" fontId="0" fillId="5" borderId="0" xfId="0" applyFill="1"/>
    <xf numFmtId="0" fontId="1" fillId="5" borderId="1" xfId="0" applyFont="1" applyFill="1" applyBorder="1"/>
    <xf numFmtId="0" fontId="2" fillId="5" borderId="0" xfId="0" applyFont="1" applyFill="1" applyAlignment="1">
      <alignment horizontal="center"/>
    </xf>
    <xf numFmtId="0" fontId="0" fillId="5" borderId="1" xfId="0" applyFill="1" applyBorder="1"/>
    <xf numFmtId="0" fontId="2" fillId="5" borderId="2" xfId="0" applyFont="1" applyFill="1" applyBorder="1" applyAlignment="1">
      <alignment horizontal="center"/>
    </xf>
    <xf numFmtId="0" fontId="0" fillId="5" borderId="4" xfId="0" applyFill="1" applyBorder="1"/>
    <xf numFmtId="0" fontId="2" fillId="5" borderId="1" xfId="0" applyFont="1" applyFill="1" applyBorder="1" applyAlignment="1">
      <alignment horizontal="center"/>
    </xf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T47"/>
  <sheetViews>
    <sheetView tabSelected="1" topLeftCell="A28" workbookViewId="0">
      <selection activeCell="B34" sqref="B34:E43"/>
    </sheetView>
  </sheetViews>
  <sheetFormatPr baseColWidth="10" defaultRowHeight="15" x14ac:dyDescent="0.25"/>
  <cols>
    <col min="4" max="4" width="11.85546875" bestFit="1" customWidth="1"/>
    <col min="6" max="6" width="11.85546875" bestFit="1" customWidth="1"/>
  </cols>
  <sheetData>
    <row r="5" spans="2:9" x14ac:dyDescent="0.25">
      <c r="B5" s="9"/>
      <c r="C5" s="9"/>
      <c r="D5" s="9"/>
      <c r="E5" s="9"/>
      <c r="F5" s="9"/>
      <c r="G5" s="9"/>
      <c r="H5" s="9"/>
      <c r="I5" s="9"/>
    </row>
    <row r="6" spans="2:9" x14ac:dyDescent="0.25">
      <c r="B6" s="9"/>
      <c r="C6" s="9" t="s">
        <v>0</v>
      </c>
      <c r="D6" s="9"/>
      <c r="E6" s="9"/>
      <c r="F6" s="9"/>
      <c r="G6" s="9" t="s">
        <v>1</v>
      </c>
      <c r="H6" s="9"/>
      <c r="I6" s="9"/>
    </row>
    <row r="7" spans="2:9" x14ac:dyDescent="0.25">
      <c r="B7" s="9"/>
      <c r="C7" s="9">
        <v>52</v>
      </c>
      <c r="D7" s="9">
        <v>30</v>
      </c>
      <c r="E7" s="9">
        <v>18</v>
      </c>
      <c r="F7" s="9"/>
      <c r="G7" s="9">
        <v>4800</v>
      </c>
      <c r="H7" s="9"/>
      <c r="I7" s="9"/>
    </row>
    <row r="8" spans="2:9" x14ac:dyDescent="0.25">
      <c r="B8" s="9"/>
      <c r="C8" s="9">
        <v>20</v>
      </c>
      <c r="D8" s="9">
        <v>50</v>
      </c>
      <c r="E8" s="9">
        <v>30</v>
      </c>
      <c r="F8" s="9"/>
      <c r="G8" s="9">
        <v>5810</v>
      </c>
      <c r="H8" s="9"/>
      <c r="I8" s="9"/>
    </row>
    <row r="9" spans="2:9" x14ac:dyDescent="0.25">
      <c r="B9" s="9"/>
      <c r="C9" s="9">
        <v>25</v>
      </c>
      <c r="D9" s="9">
        <v>20</v>
      </c>
      <c r="E9" s="9">
        <v>55</v>
      </c>
      <c r="F9" s="9"/>
      <c r="G9" s="9">
        <v>5690</v>
      </c>
      <c r="H9" s="9"/>
      <c r="I9" s="9"/>
    </row>
    <row r="10" spans="2:9" x14ac:dyDescent="0.25">
      <c r="B10" s="9"/>
      <c r="C10" s="9"/>
      <c r="D10" s="9"/>
      <c r="E10" s="9"/>
      <c r="F10" s="9"/>
      <c r="G10" s="9"/>
      <c r="H10" s="9"/>
      <c r="I10" s="9"/>
    </row>
    <row r="11" spans="2:9" x14ac:dyDescent="0.25">
      <c r="B11" s="9"/>
      <c r="C11" s="9" t="s">
        <v>2</v>
      </c>
      <c r="D11" s="9"/>
      <c r="E11" s="9"/>
      <c r="F11" s="9"/>
      <c r="G11" s="9"/>
      <c r="H11" s="9"/>
      <c r="I11" s="9"/>
    </row>
    <row r="12" spans="2:9" x14ac:dyDescent="0.25">
      <c r="B12" s="9"/>
      <c r="C12" s="9" t="s">
        <v>3</v>
      </c>
      <c r="D12" s="9"/>
      <c r="E12" s="9"/>
      <c r="F12" s="9"/>
      <c r="G12" s="9"/>
      <c r="H12" s="9"/>
      <c r="I12" s="9"/>
    </row>
    <row r="13" spans="2:9" x14ac:dyDescent="0.25">
      <c r="B13" s="9"/>
      <c r="C13" s="9" t="s">
        <v>4</v>
      </c>
      <c r="D13" s="9"/>
      <c r="E13" s="9"/>
      <c r="F13" s="9"/>
      <c r="G13" s="9"/>
      <c r="H13" s="9"/>
      <c r="I13" s="9"/>
    </row>
    <row r="14" spans="2:9" x14ac:dyDescent="0.25">
      <c r="B14" s="9"/>
      <c r="C14" s="9"/>
      <c r="D14" s="9"/>
      <c r="E14" s="9"/>
      <c r="F14" s="9"/>
      <c r="G14" s="9"/>
      <c r="H14" s="9"/>
      <c r="I14" s="9"/>
    </row>
    <row r="15" spans="2:9" x14ac:dyDescent="0.25">
      <c r="B15" s="9"/>
      <c r="C15" s="9" t="s">
        <v>6</v>
      </c>
      <c r="D15" s="9"/>
      <c r="E15" s="9"/>
      <c r="F15" s="9" t="b">
        <f>+C7&gt;D7+E7</f>
        <v>1</v>
      </c>
      <c r="G15" s="9"/>
      <c r="H15" s="9"/>
      <c r="I15" s="9"/>
    </row>
    <row r="16" spans="2:9" x14ac:dyDescent="0.25">
      <c r="B16" s="9"/>
      <c r="C16" s="9" t="s">
        <v>7</v>
      </c>
      <c r="D16" s="9"/>
      <c r="E16" s="9"/>
      <c r="F16" s="9" t="b">
        <f>+D8&gt;C8+E8</f>
        <v>0</v>
      </c>
      <c r="G16" s="9" t="s">
        <v>5</v>
      </c>
      <c r="H16" s="9"/>
      <c r="I16" s="9"/>
    </row>
    <row r="17" spans="2:11" x14ac:dyDescent="0.25">
      <c r="B17" s="9"/>
      <c r="C17" s="9" t="s">
        <v>8</v>
      </c>
      <c r="D17" s="9"/>
      <c r="E17" s="9"/>
      <c r="F17" s="9" t="b">
        <f>+E9&gt;D9+C9</f>
        <v>1</v>
      </c>
      <c r="G17" s="9"/>
      <c r="H17" s="9"/>
      <c r="I17" s="9"/>
    </row>
    <row r="18" spans="2:11" x14ac:dyDescent="0.25">
      <c r="B18" s="9"/>
      <c r="C18" s="9"/>
      <c r="D18" s="9"/>
      <c r="E18" s="9"/>
      <c r="F18" s="9"/>
      <c r="G18" s="9"/>
      <c r="H18" s="9"/>
      <c r="I18" s="9"/>
    </row>
    <row r="19" spans="2:11" x14ac:dyDescent="0.25">
      <c r="B19" s="9"/>
      <c r="C19" s="9"/>
      <c r="D19" s="9"/>
      <c r="E19" s="9"/>
      <c r="F19" s="9"/>
      <c r="G19" s="9"/>
      <c r="H19" s="9"/>
      <c r="I19" s="9"/>
    </row>
    <row r="20" spans="2:11" x14ac:dyDescent="0.25">
      <c r="C20" t="s">
        <v>9</v>
      </c>
    </row>
    <row r="21" spans="2:11" x14ac:dyDescent="0.25">
      <c r="C21" t="s">
        <v>10</v>
      </c>
      <c r="F21" t="s">
        <v>11</v>
      </c>
    </row>
    <row r="22" spans="2:11" x14ac:dyDescent="0.25">
      <c r="E22" t="s">
        <v>12</v>
      </c>
      <c r="G22" t="s">
        <v>13</v>
      </c>
    </row>
    <row r="23" spans="2:11" x14ac:dyDescent="0.25">
      <c r="C23" t="s">
        <v>14</v>
      </c>
      <c r="D23" s="1">
        <v>0</v>
      </c>
      <c r="E23" s="1">
        <f>+-D7/C7</f>
        <v>-0.57692307692307687</v>
      </c>
      <c r="F23" s="1">
        <f>+-E7/C7</f>
        <v>-0.34615384615384615</v>
      </c>
      <c r="G23" s="2">
        <f>+G7/C7</f>
        <v>92.307692307692307</v>
      </c>
    </row>
    <row r="24" spans="2:11" x14ac:dyDescent="0.25">
      <c r="C24" t="s">
        <v>15</v>
      </c>
      <c r="D24" s="1">
        <f>+-C8/D8</f>
        <v>-0.4</v>
      </c>
      <c r="E24" s="1">
        <v>0</v>
      </c>
      <c r="F24" s="1">
        <f>+-E8/D8</f>
        <v>-0.6</v>
      </c>
      <c r="G24" s="2">
        <f>+G8/D8</f>
        <v>116.2</v>
      </c>
    </row>
    <row r="25" spans="2:11" x14ac:dyDescent="0.25">
      <c r="C25" t="s">
        <v>16</v>
      </c>
      <c r="D25" s="1">
        <f>+-C9/E9</f>
        <v>-0.45454545454545453</v>
      </c>
      <c r="E25" s="1">
        <f>+-D9/E9</f>
        <v>-0.36363636363636365</v>
      </c>
      <c r="F25" s="1">
        <v>0</v>
      </c>
      <c r="G25" s="2">
        <f>+G9/E9</f>
        <v>103.45454545454545</v>
      </c>
    </row>
    <row r="27" spans="2:11" x14ac:dyDescent="0.25">
      <c r="B27" s="9"/>
      <c r="C27" s="9" t="s">
        <v>17</v>
      </c>
      <c r="D27" s="9" t="s">
        <v>18</v>
      </c>
      <c r="E27" s="9"/>
      <c r="F27" s="9"/>
      <c r="G27" s="9"/>
      <c r="H27" s="9"/>
      <c r="I27" s="9"/>
      <c r="J27" s="9"/>
    </row>
    <row r="28" spans="2:11" x14ac:dyDescent="0.25">
      <c r="B28" s="9"/>
      <c r="C28" s="9"/>
      <c r="D28" s="9"/>
      <c r="E28" s="9"/>
      <c r="F28" s="9"/>
      <c r="G28" s="9"/>
      <c r="H28" s="9"/>
      <c r="I28" s="9"/>
      <c r="J28" s="9"/>
    </row>
    <row r="29" spans="2:11" x14ac:dyDescent="0.25">
      <c r="B29" s="9"/>
      <c r="C29" s="9" t="s">
        <v>19</v>
      </c>
      <c r="D29" s="9">
        <f>+ABS(E23)+ABS(F23)</f>
        <v>0.92307692307692302</v>
      </c>
      <c r="E29" s="9"/>
      <c r="F29" s="9"/>
      <c r="G29" s="9"/>
      <c r="H29" s="9"/>
      <c r="I29" s="9"/>
      <c r="J29" s="9"/>
      <c r="K29" s="3"/>
    </row>
    <row r="30" spans="2:11" x14ac:dyDescent="0.25">
      <c r="B30" s="9"/>
      <c r="C30" s="9" t="s">
        <v>20</v>
      </c>
      <c r="D30" s="9">
        <f>+ABS(D24)+ABS(F24)</f>
        <v>1</v>
      </c>
      <c r="E30" s="9"/>
      <c r="F30" s="9" t="s">
        <v>21</v>
      </c>
      <c r="G30" s="9"/>
      <c r="H30" s="9"/>
      <c r="I30" s="9"/>
      <c r="J30" s="9"/>
    </row>
    <row r="31" spans="2:11" x14ac:dyDescent="0.25">
      <c r="B31" s="9"/>
      <c r="C31" s="9" t="s">
        <v>22</v>
      </c>
      <c r="D31" s="9">
        <f>+ABS(D25)+ABS(E25)</f>
        <v>0.81818181818181812</v>
      </c>
      <c r="E31" s="9"/>
      <c r="F31" s="9" t="s">
        <v>23</v>
      </c>
      <c r="G31" s="9"/>
      <c r="H31" s="9"/>
      <c r="I31" s="9"/>
      <c r="J31" s="9"/>
    </row>
    <row r="32" spans="2:11" x14ac:dyDescent="0.25">
      <c r="B32" s="9"/>
      <c r="C32" s="9" t="s">
        <v>24</v>
      </c>
      <c r="D32" s="10">
        <f>+MAX(D29:D31)</f>
        <v>1</v>
      </c>
      <c r="E32" s="9"/>
      <c r="F32" s="9"/>
      <c r="G32" s="9"/>
      <c r="H32" s="9"/>
      <c r="I32" s="9"/>
      <c r="J32" s="9"/>
    </row>
    <row r="33" spans="2:20" x14ac:dyDescent="0.25">
      <c r="B33" s="9"/>
      <c r="C33" s="9" t="s">
        <v>25</v>
      </c>
      <c r="D33" s="9"/>
      <c r="E33" s="9"/>
      <c r="F33" s="9"/>
      <c r="G33" s="9"/>
      <c r="H33" s="9"/>
      <c r="I33" s="9"/>
      <c r="J33" s="9"/>
    </row>
    <row r="34" spans="2:20" x14ac:dyDescent="0.25">
      <c r="B34" s="9"/>
      <c r="C34" s="9"/>
      <c r="D34" s="9">
        <v>0</v>
      </c>
      <c r="E34" s="9">
        <v>1</v>
      </c>
      <c r="F34">
        <v>2</v>
      </c>
      <c r="G34">
        <v>3</v>
      </c>
      <c r="H34">
        <v>4</v>
      </c>
      <c r="I34">
        <v>5</v>
      </c>
      <c r="J34">
        <v>6</v>
      </c>
      <c r="K34">
        <v>7</v>
      </c>
      <c r="L34">
        <v>8</v>
      </c>
      <c r="M34">
        <v>9</v>
      </c>
      <c r="N34">
        <v>10</v>
      </c>
      <c r="O34">
        <v>11</v>
      </c>
      <c r="P34">
        <v>12</v>
      </c>
      <c r="Q34">
        <v>13</v>
      </c>
      <c r="R34">
        <v>14</v>
      </c>
      <c r="S34">
        <v>15</v>
      </c>
      <c r="T34">
        <v>16</v>
      </c>
    </row>
    <row r="35" spans="2:20" ht="15.75" x14ac:dyDescent="0.25">
      <c r="B35" s="9"/>
      <c r="C35" s="11" t="s">
        <v>14</v>
      </c>
      <c r="D35" s="12">
        <v>0</v>
      </c>
      <c r="E35" s="12">
        <f>$E$23*D36+$F$23*D37+$G$23</f>
        <v>92.307692307692307</v>
      </c>
      <c r="F35" s="5">
        <f t="shared" ref="F35:T35" si="0">$E$23*E36+$F$23*E37+$G$23</f>
        <v>-10.54195804195804</v>
      </c>
      <c r="G35" s="5">
        <f t="shared" si="0"/>
        <v>75.721516944593873</v>
      </c>
      <c r="H35" s="5">
        <f t="shared" si="0"/>
        <v>-5.8071763900435087</v>
      </c>
      <c r="I35" s="5">
        <f t="shared" si="0"/>
        <v>67.854906803793298</v>
      </c>
      <c r="J35" s="5">
        <f t="shared" si="0"/>
        <v>0.50831296313839403</v>
      </c>
      <c r="K35" s="5">
        <f t="shared" si="0"/>
        <v>62.102052857854339</v>
      </c>
      <c r="L35" s="5">
        <f t="shared" si="0"/>
        <v>5.9711888239960729</v>
      </c>
      <c r="M35" s="5">
        <f t="shared" si="0"/>
        <v>57.302455159236089</v>
      </c>
      <c r="N35" s="5">
        <f t="shared" si="0"/>
        <v>10.478119588546747</v>
      </c>
      <c r="O35" s="5">
        <f t="shared" si="0"/>
        <v>53.257891987643958</v>
      </c>
      <c r="P35" s="5">
        <f t="shared" si="0"/>
        <v>14.207482867816026</v>
      </c>
      <c r="Q35" s="5">
        <f t="shared" si="0"/>
        <v>49.869643940901348</v>
      </c>
      <c r="R35" s="5">
        <f t="shared" si="0"/>
        <v>17.308597011235136</v>
      </c>
      <c r="S35" s="5">
        <f t="shared" si="0"/>
        <v>47.040810409104971</v>
      </c>
      <c r="T35" s="5">
        <f t="shared" si="0"/>
        <v>19.892496054750467</v>
      </c>
    </row>
    <row r="36" spans="2:20" ht="15.75" x14ac:dyDescent="0.25">
      <c r="B36" s="9"/>
      <c r="C36" s="11" t="s">
        <v>15</v>
      </c>
      <c r="D36" s="12">
        <v>0</v>
      </c>
      <c r="E36" s="12">
        <f>$D$24*D35+$F$24*D37+$G$24</f>
        <v>116.2</v>
      </c>
      <c r="F36" s="5">
        <f t="shared" ref="F36:T36" si="1">$D$24*E35+$F$24*E37+$G$24</f>
        <v>17.204195804195805</v>
      </c>
      <c r="G36" s="5">
        <f t="shared" si="1"/>
        <v>108.87160839160839</v>
      </c>
      <c r="H36" s="5">
        <f t="shared" si="1"/>
        <v>24.717229204362084</v>
      </c>
      <c r="I36" s="5">
        <f t="shared" si="1"/>
        <v>100.85527155362121</v>
      </c>
      <c r="J36" s="5">
        <f t="shared" si="1"/>
        <v>30.79438463487709</v>
      </c>
      <c r="K36" s="5">
        <f t="shared" si="1"/>
        <v>94.434617736569265</v>
      </c>
      <c r="L36" s="5">
        <f t="shared" si="1"/>
        <v>36.143857221687384</v>
      </c>
      <c r="M36" s="5">
        <f t="shared" si="1"/>
        <v>89.279637301431507</v>
      </c>
      <c r="N36" s="5">
        <f t="shared" si="1"/>
        <v>40.720729191218098</v>
      </c>
      <c r="O36" s="5">
        <f t="shared" si="1"/>
        <v>85.043160801048927</v>
      </c>
      <c r="P36" s="5">
        <f t="shared" si="1"/>
        <v>44.566307643539119</v>
      </c>
      <c r="Q36" s="5">
        <f t="shared" si="1"/>
        <v>81.524030660641714</v>
      </c>
      <c r="R36" s="5">
        <f t="shared" si="1"/>
        <v>47.777741237088733</v>
      </c>
      <c r="S36" s="5">
        <f t="shared" si="1"/>
        <v>78.591707141709961</v>
      </c>
      <c r="T36" s="5">
        <f t="shared" si="1"/>
        <v>50.455709472968778</v>
      </c>
    </row>
    <row r="37" spans="2:20" ht="15.75" x14ac:dyDescent="0.25">
      <c r="B37" s="9"/>
      <c r="C37" s="11" t="s">
        <v>16</v>
      </c>
      <c r="D37" s="12">
        <v>0</v>
      </c>
      <c r="E37" s="12">
        <f>$D$25*D35+$E$25*D36+$G$25</f>
        <v>103.45454545454545</v>
      </c>
      <c r="F37" s="5">
        <f t="shared" ref="F37:T37" si="2">$D$25*E35+$E$25*E36+$G$25</f>
        <v>19.241958041958043</v>
      </c>
      <c r="G37" s="5">
        <f t="shared" si="2"/>
        <v>101.99027336300063</v>
      </c>
      <c r="H37" s="5">
        <f t="shared" si="2"/>
        <v>29.445998337326998</v>
      </c>
      <c r="I37" s="5">
        <f t="shared" si="2"/>
        <v>97.106087739342655</v>
      </c>
      <c r="J37" s="5">
        <f t="shared" si="2"/>
        <v>35.936761796958976</v>
      </c>
      <c r="K37" s="5">
        <f t="shared" si="2"/>
        <v>92.025536058618144</v>
      </c>
      <c r="L37" s="5">
        <f t="shared" si="2"/>
        <v>40.886478614950107</v>
      </c>
      <c r="M37" s="5">
        <f t="shared" si="2"/>
        <v>87.597147908479101</v>
      </c>
      <c r="N37" s="5">
        <f t="shared" si="2"/>
        <v>44.942652272553957</v>
      </c>
      <c r="O37" s="5">
        <f t="shared" si="2"/>
        <v>83.884225935672163</v>
      </c>
      <c r="P37" s="5">
        <f t="shared" si="2"/>
        <v>48.321626987053136</v>
      </c>
      <c r="Q37" s="5">
        <f t="shared" si="2"/>
        <v>80.790668644251213</v>
      </c>
      <c r="R37" s="5">
        <f t="shared" si="2"/>
        <v>51.141423422993313</v>
      </c>
      <c r="S37" s="5">
        <f t="shared" si="2"/>
        <v>78.213277272315395</v>
      </c>
      <c r="T37" s="5">
        <f t="shared" si="2"/>
        <v>53.493556307966841</v>
      </c>
    </row>
    <row r="38" spans="2:20" x14ac:dyDescent="0.25">
      <c r="B38" s="9"/>
      <c r="C38" s="9"/>
      <c r="D38" s="9"/>
      <c r="E38" s="9"/>
    </row>
    <row r="39" spans="2:20" ht="16.5" thickBot="1" x14ac:dyDescent="0.3">
      <c r="B39" s="9"/>
      <c r="C39" s="13" t="s">
        <v>26</v>
      </c>
      <c r="D39" s="14"/>
      <c r="E39" s="14"/>
      <c r="F39" s="8"/>
      <c r="G39" s="8"/>
      <c r="H39" s="8"/>
      <c r="I39" s="8"/>
      <c r="J39" s="8"/>
    </row>
    <row r="40" spans="2:20" ht="15.75" x14ac:dyDescent="0.25">
      <c r="B40" s="9"/>
      <c r="C40" s="15" t="s">
        <v>27</v>
      </c>
      <c r="D40" s="16">
        <f>ABS(E35-D35)</f>
        <v>92.307692307692307</v>
      </c>
      <c r="E40" s="16">
        <f>ABS(F35-E35)</f>
        <v>102.84965034965035</v>
      </c>
      <c r="F40" s="7">
        <f t="shared" ref="F40:J40" si="3">ABS(G35-F35)</f>
        <v>86.263474986551913</v>
      </c>
      <c r="G40" s="7">
        <f t="shared" si="3"/>
        <v>81.528693334637381</v>
      </c>
      <c r="H40" s="7">
        <f t="shared" si="3"/>
        <v>73.662083193836807</v>
      </c>
      <c r="I40" s="7">
        <f t="shared" si="3"/>
        <v>67.346593840654904</v>
      </c>
      <c r="J40" s="7">
        <f t="shared" si="3"/>
        <v>61.593739894715945</v>
      </c>
    </row>
    <row r="41" spans="2:20" ht="15.75" x14ac:dyDescent="0.25">
      <c r="B41" s="9"/>
      <c r="C41" s="15" t="s">
        <v>28</v>
      </c>
      <c r="D41" s="12">
        <f t="shared" ref="D41:E42" si="4">ABS(E36-D36)</f>
        <v>116.2</v>
      </c>
      <c r="E41" s="12">
        <f t="shared" si="4"/>
        <v>98.995804195804197</v>
      </c>
      <c r="F41" s="5">
        <f t="shared" ref="F41:J41" si="5">ABS(G36-F36)</f>
        <v>91.667412587412585</v>
      </c>
      <c r="G41" s="5">
        <f t="shared" si="5"/>
        <v>84.154379187246306</v>
      </c>
      <c r="H41" s="5">
        <f t="shared" si="5"/>
        <v>76.138042349259123</v>
      </c>
      <c r="I41" s="5">
        <f t="shared" si="5"/>
        <v>70.060886918744117</v>
      </c>
      <c r="J41" s="5">
        <f t="shared" si="5"/>
        <v>63.640233101692175</v>
      </c>
    </row>
    <row r="42" spans="2:20" ht="15.75" x14ac:dyDescent="0.25">
      <c r="B42" s="9"/>
      <c r="C42" s="15" t="s">
        <v>29</v>
      </c>
      <c r="D42" s="12">
        <f t="shared" si="4"/>
        <v>103.45454545454545</v>
      </c>
      <c r="E42" s="12">
        <f t="shared" si="4"/>
        <v>84.212587412587411</v>
      </c>
      <c r="F42" s="5">
        <f t="shared" ref="F42:J42" si="6">ABS(G37-F37)</f>
        <v>82.748315321042583</v>
      </c>
      <c r="G42" s="5">
        <f t="shared" si="6"/>
        <v>72.544275025673628</v>
      </c>
      <c r="H42" s="5">
        <f t="shared" si="6"/>
        <v>67.660089402015657</v>
      </c>
      <c r="I42" s="5">
        <f t="shared" si="6"/>
        <v>61.169325942383679</v>
      </c>
      <c r="J42" s="5">
        <f t="shared" si="6"/>
        <v>56.088774261659168</v>
      </c>
    </row>
    <row r="43" spans="2:20" ht="15.75" x14ac:dyDescent="0.25">
      <c r="B43" s="9"/>
      <c r="C43" s="15" t="s">
        <v>30</v>
      </c>
      <c r="D43" s="12">
        <f>+MAX(D40:D42)</f>
        <v>116.2</v>
      </c>
      <c r="E43" s="12">
        <f t="shared" ref="E43:J43" si="7">+MAX(E40:E42)</f>
        <v>102.84965034965035</v>
      </c>
      <c r="F43" s="5">
        <f t="shared" si="7"/>
        <v>91.667412587412585</v>
      </c>
      <c r="G43" s="5">
        <f t="shared" si="7"/>
        <v>84.154379187246306</v>
      </c>
      <c r="H43" s="5">
        <f t="shared" si="7"/>
        <v>76.138042349259123</v>
      </c>
      <c r="I43" s="5">
        <f t="shared" si="7"/>
        <v>70.060886918744117</v>
      </c>
      <c r="J43" s="6">
        <f t="shared" si="7"/>
        <v>63.640233101692175</v>
      </c>
    </row>
    <row r="45" spans="2:20" ht="15.75" x14ac:dyDescent="0.25">
      <c r="C45" s="4" t="s">
        <v>31</v>
      </c>
      <c r="D45">
        <v>5.0000000000000001E-4</v>
      </c>
    </row>
    <row r="47" spans="2:20" x14ac:dyDescent="0.25">
      <c r="D4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Yennifer Sarzuri</cp:lastModifiedBy>
  <dcterms:created xsi:type="dcterms:W3CDTF">2024-09-17T00:54:44Z</dcterms:created>
  <dcterms:modified xsi:type="dcterms:W3CDTF">2024-09-18T18:21:48Z</dcterms:modified>
</cp:coreProperties>
</file>