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1115" windowHeight="10680" tabRatio="600" firstSheet="1" activeTab="6" autoFilterDateGrouping="1"/>
  </bookViews>
  <sheets>
    <sheet name="CONTRERAS MENDEZ JOSE JACOBO" sheetId="1" state="visible" r:id="rId1"/>
    <sheet name="CHISABA RINCON JAIRO " sheetId="2" state="visible" r:id="rId2"/>
    <sheet name="Jose Luis Bejarano" sheetId="3" state="visible" r:id="rId3"/>
    <sheet name="Diego Castiblanco" sheetId="4" state="visible" r:id="rId4"/>
    <sheet name="Jhon Mario Surmay" sheetId="5" state="visible" r:id="rId5"/>
    <sheet name="Rafael Rodriguez" sheetId="6" state="visible" r:id="rId6"/>
    <sheet name="Jacpier Jose Ariza" sheetId="7" state="visible" r:id="rId7"/>
  </sheets>
  <definedNames>
    <definedName name="_xlnm.Print_Area" localSheetId="0">'CONTRERAS MENDEZ JOSE JACOBO'!$B$2:$Q$26</definedName>
    <definedName name="_xlnm.Print_Area" localSheetId="1">'CHISABA RINCON JAIRO '!$B$2:$Q$27</definedName>
    <definedName name="_xlnm.Print_Area" localSheetId="2">'Jose Luis Bejarano'!$B$2:$Q$27</definedName>
    <definedName name="_xlnm.Print_Area" localSheetId="3">'Diego Castiblanco'!$B$2:$Q$26</definedName>
    <definedName name="_xlnm.Print_Area" localSheetId="4">'Jhon Mario Surmay'!$B$2:$P$31</definedName>
    <definedName name="_xlnm.Print_Area" localSheetId="5">'Rafael Rodriguez'!$B$2:$P$31</definedName>
    <definedName name="_xlnm.Print_Area" localSheetId="6">'Jacpier Jose Ariza'!$B$2:$P$31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[$-F800]dddd\,\ mmmm\ dd\,\ yyyy"/>
    <numFmt numFmtId="165" formatCode="_-&quot;$&quot;\ * #,##0_-;\-&quot;$&quot;\ * #,##0_-;_-&quot;$&quot;\ * &quot;-&quot;_-;_-@_-"/>
  </numFmts>
  <fonts count="33">
    <font>
      <name val="Calibri"/>
      <family val="2"/>
      <color theme="1"/>
      <sz val="11"/>
      <scheme val="minor"/>
    </font>
    <font>
      <name val="Arial"/>
      <family val="2"/>
      <color theme="1"/>
      <sz val="14"/>
    </font>
    <font>
      <name val="Arial"/>
      <family val="2"/>
      <b val="1"/>
      <color theme="1"/>
      <sz val="14"/>
    </font>
    <font>
      <name val="Arial"/>
      <family val="2"/>
      <b val="1"/>
      <color theme="1"/>
      <sz val="16"/>
    </font>
    <font>
      <name val="Calibri"/>
      <family val="2"/>
      <color theme="1"/>
      <sz val="14"/>
      <scheme val="minor"/>
    </font>
    <font>
      <name val="Arial"/>
      <family val="2"/>
      <sz val="14"/>
    </font>
    <font>
      <name val="Arial"/>
      <family val="2"/>
      <color rgb="FFFF0000"/>
      <sz val="14"/>
    </font>
    <font>
      <name val="Arial"/>
      <family val="2"/>
      <color theme="1"/>
      <sz val="14"/>
      <u val="single"/>
    </font>
    <font>
      <name val="Arial"/>
      <family val="2"/>
      <b val="1"/>
      <color theme="1"/>
      <sz val="10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b val="1"/>
      <color theme="1"/>
      <sz val="12"/>
    </font>
    <font>
      <name val="Calibri"/>
      <family val="2"/>
      <b val="1"/>
      <color theme="1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rgb="FFFF0000"/>
      <sz val="10"/>
      <scheme val="minor"/>
    </font>
    <font>
      <name val="Calibri"/>
      <family val="2"/>
      <b val="1"/>
      <sz val="10"/>
      <scheme val="minor"/>
    </font>
    <font>
      <name val="Arial"/>
      <family val="2"/>
      <b val="1"/>
      <sz val="14"/>
    </font>
    <font>
      <name val="Calibri"/>
      <family val="2"/>
      <b val="1"/>
      <color theme="1"/>
      <sz val="11"/>
      <scheme val="minor"/>
    </font>
    <font>
      <name val="Arial"/>
      <family val="2"/>
      <b val="1"/>
      <color theme="1"/>
      <sz val="8"/>
    </font>
    <font>
      <name val="Arial"/>
      <family val="2"/>
      <color theme="1"/>
      <sz val="10"/>
    </font>
    <font>
      <name val="Arial"/>
      <family val="2"/>
      <color rgb="FFFF0000"/>
      <sz val="11"/>
    </font>
    <font>
      <name val="Arial"/>
      <family val="2"/>
      <b val="1"/>
      <color rgb="FFFF0000"/>
      <sz val="10"/>
    </font>
    <font>
      <name val="Arial"/>
      <family val="2"/>
      <sz val="11"/>
    </font>
    <font>
      <name val="Arial"/>
      <family val="2"/>
      <b val="1"/>
      <sz val="10"/>
    </font>
    <font>
      <name val="Calibri"/>
      <family val="2"/>
      <sz val="11"/>
      <scheme val="minor"/>
    </font>
    <font>
      <name val="Calibri"/>
      <family val="2"/>
      <sz val="10"/>
      <scheme val="minor"/>
    </font>
    <font>
      <name val="Calibri"/>
      <family val="2"/>
      <b val="1"/>
      <color theme="0"/>
      <sz val="10"/>
      <scheme val="minor"/>
    </font>
    <font>
      <name val="Arial"/>
      <family val="2"/>
      <color theme="0"/>
      <sz val="14"/>
    </font>
    <font>
      <name val="Calibri"/>
      <family val="2"/>
      <color theme="0"/>
      <sz val="10"/>
      <scheme val="minor"/>
    </font>
    <font>
      <name val="Arial"/>
      <family val="2"/>
      <b val="1"/>
      <color theme="0"/>
      <sz val="14"/>
    </font>
    <font>
      <name val="Calibri"/>
      <family val="2"/>
      <b val="1"/>
      <sz val="11"/>
      <scheme val="minor"/>
    </font>
    <font>
      <name val="Arial"/>
      <family val="2"/>
      <b val="1"/>
      <sz val="11"/>
    </font>
    <font>
      <name val="Arial"/>
      <family val="2"/>
      <sz val="10"/>
    </font>
  </fonts>
  <fills count="2">
    <fill>
      <patternFill/>
    </fill>
    <fill>
      <patternFill patternType="gray125"/>
    </fill>
  </fills>
  <borders count="5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ck">
        <color auto="1"/>
      </right>
      <top style="medium">
        <color indexed="64"/>
      </top>
      <bottom/>
      <diagonal/>
    </border>
    <border>
      <left style="medium">
        <color indexed="64"/>
      </left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/>
      <diagonal/>
    </border>
    <border>
      <left style="thick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ck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medium">
        <color indexed="64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ck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ck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ck">
        <color auto="1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1">
    <xf numFmtId="0" fontId="0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1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1" pivotButton="0" quotePrefix="0" xfId="0"/>
    <xf numFmtId="164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pivotButton="0" quotePrefix="0" xfId="0"/>
    <xf numFmtId="0" fontId="0" fillId="0" borderId="4" pivotButton="0" quotePrefix="0" xfId="0"/>
    <xf numFmtId="0" fontId="0" fillId="0" borderId="0" applyAlignment="1" pivotButton="0" quotePrefix="0" xfId="0">
      <alignment vertical="center"/>
    </xf>
    <xf numFmtId="0" fontId="2" fillId="0" borderId="5" applyAlignment="1" pivotButton="0" quotePrefix="0" xfId="0">
      <alignment horizontal="left"/>
    </xf>
    <xf numFmtId="0" fontId="2" fillId="0" borderId="6" applyAlignment="1" pivotButton="0" quotePrefix="0" xfId="0">
      <alignment horizontal="center"/>
    </xf>
    <xf numFmtId="0" fontId="1" fillId="0" borderId="0" pivotButton="0" quotePrefix="0" xfId="0"/>
    <xf numFmtId="0" fontId="7" fillId="0" borderId="4" pivotButton="0" quotePrefix="0" xfId="0"/>
    <xf numFmtId="2" fontId="1" fillId="0" borderId="10" applyAlignment="1" pivotButton="0" quotePrefix="0" xfId="0">
      <alignment horizontal="center"/>
    </xf>
    <xf numFmtId="2" fontId="6" fillId="0" borderId="10" applyAlignment="1" pivotButton="0" quotePrefix="0" xfId="0">
      <alignment horizontal="center"/>
    </xf>
    <xf numFmtId="0" fontId="13" fillId="0" borderId="0" pivotButton="0" quotePrefix="0" xfId="0"/>
    <xf numFmtId="0" fontId="14" fillId="0" borderId="0" pivotButton="0" quotePrefix="0" xfId="0"/>
    <xf numFmtId="0" fontId="15" fillId="0" borderId="0" pivotButton="0" quotePrefix="0" xfId="0"/>
    <xf numFmtId="0" fontId="7" fillId="0" borderId="0" pivotButton="0" quotePrefix="0" xfId="0"/>
    <xf numFmtId="0" fontId="8" fillId="0" borderId="14" applyAlignment="1" pivotButton="0" quotePrefix="0" xfId="0">
      <alignment horizontal="center" wrapText="1"/>
    </xf>
    <xf numFmtId="16" fontId="8" fillId="0" borderId="14" applyAlignment="1" pivotButton="0" quotePrefix="0" xfId="0">
      <alignment horizontal="center" wrapText="1"/>
    </xf>
    <xf numFmtId="2" fontId="2" fillId="0" borderId="17" applyAlignment="1" pivotButton="0" quotePrefix="0" xfId="0">
      <alignment horizontal="center"/>
    </xf>
    <xf numFmtId="0" fontId="2" fillId="0" borderId="18" applyAlignment="1" pivotButton="0" quotePrefix="0" xfId="0">
      <alignment horizontal="center"/>
    </xf>
    <xf numFmtId="2" fontId="16" fillId="0" borderId="17" applyAlignment="1" pivotButton="0" quotePrefix="0" xfId="0">
      <alignment horizontal="center"/>
    </xf>
    <xf numFmtId="0" fontId="17" fillId="0" borderId="0" pivotButton="0" quotePrefix="0" xfId="0"/>
    <xf numFmtId="0" fontId="18" fillId="0" borderId="14" applyAlignment="1" pivotButton="0" quotePrefix="0" xfId="0">
      <alignment horizontal="center" vertical="center"/>
    </xf>
    <xf numFmtId="2" fontId="2" fillId="0" borderId="5" applyAlignment="1" pivotButton="0" quotePrefix="0" xfId="0">
      <alignment horizontal="left"/>
    </xf>
    <xf numFmtId="0" fontId="18" fillId="0" borderId="14" applyAlignment="1" pivotButton="0" quotePrefix="0" xfId="0">
      <alignment horizontal="center" vertical="center" wrapText="1"/>
    </xf>
    <xf numFmtId="2" fontId="5" fillId="0" borderId="22" applyAlignment="1" pivotButton="0" quotePrefix="0" xfId="0">
      <alignment horizontal="center" vertical="center"/>
    </xf>
    <xf numFmtId="0" fontId="2" fillId="0" borderId="5" applyAlignment="1" pivotButton="0" quotePrefix="0" xfId="0">
      <alignment horizontal="left"/>
    </xf>
    <xf numFmtId="164" fontId="1" fillId="0" borderId="0" applyAlignment="1" pivotButton="0" quotePrefix="0" xfId="0">
      <alignment horizontal="left"/>
    </xf>
    <xf numFmtId="0" fontId="2" fillId="0" borderId="17" applyAlignment="1" pivotButton="0" quotePrefix="0" xfId="0">
      <alignment horizontal="left"/>
    </xf>
    <xf numFmtId="2" fontId="2" fillId="0" borderId="17" applyAlignment="1" pivotButton="0" quotePrefix="0" xfId="0">
      <alignment horizontal="left"/>
    </xf>
    <xf numFmtId="2" fontId="6" fillId="0" borderId="29" applyAlignment="1" pivotButton="0" quotePrefix="0" xfId="0">
      <alignment horizontal="center"/>
    </xf>
    <xf numFmtId="0" fontId="8" fillId="0" borderId="30" applyAlignment="1" pivotButton="0" quotePrefix="0" xfId="0">
      <alignment horizontal="center"/>
    </xf>
    <xf numFmtId="2" fontId="5" fillId="0" borderId="10" applyAlignment="1" pivotButton="0" quotePrefix="0" xfId="0">
      <alignment horizontal="center" vertical="center"/>
    </xf>
    <xf numFmtId="164" fontId="10" fillId="0" borderId="10" applyAlignment="1" pivotButton="0" quotePrefix="0" xfId="0">
      <alignment horizontal="left"/>
    </xf>
    <xf numFmtId="0" fontId="0" fillId="0" borderId="0" pivotButton="0" quotePrefix="0" xfId="0"/>
    <xf numFmtId="0" fontId="1" fillId="0" borderId="4" pivotButton="0" quotePrefix="0" xfId="0"/>
    <xf numFmtId="2" fontId="5" fillId="0" borderId="22" applyAlignment="1" pivotButton="0" quotePrefix="0" xfId="0">
      <alignment horizontal="center"/>
    </xf>
    <xf numFmtId="2" fontId="5" fillId="0" borderId="22" applyAlignment="1" pivotButton="0" quotePrefix="0" xfId="0">
      <alignment horizontal="center" vertical="center"/>
    </xf>
    <xf numFmtId="2" fontId="6" fillId="0" borderId="10" applyAlignment="1" pivotButton="0" quotePrefix="0" xfId="0">
      <alignment horizontal="center"/>
    </xf>
    <xf numFmtId="0" fontId="8" fillId="0" borderId="30" applyAlignment="1" pivotButton="0" quotePrefix="0" xfId="0">
      <alignment horizontal="center" wrapText="1"/>
    </xf>
    <xf numFmtId="0" fontId="18" fillId="0" borderId="0" applyAlignment="1" pivotButton="0" quotePrefix="0" xfId="0">
      <alignment horizontal="center" vertical="center"/>
    </xf>
    <xf numFmtId="0" fontId="18" fillId="0" borderId="25" applyAlignment="1" pivotButton="0" quotePrefix="0" xfId="0">
      <alignment horizontal="center" vertical="center"/>
    </xf>
    <xf numFmtId="0" fontId="18" fillId="0" borderId="10" applyAlignment="1" pivotButton="0" quotePrefix="0" xfId="0">
      <alignment horizontal="center" vertical="center"/>
    </xf>
    <xf numFmtId="2" fontId="9" fillId="0" borderId="10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/>
    </xf>
    <xf numFmtId="2" fontId="5" fillId="0" borderId="29" applyAlignment="1" pivotButton="0" quotePrefix="0" xfId="0">
      <alignment horizontal="center"/>
    </xf>
    <xf numFmtId="0" fontId="24" fillId="0" borderId="0" pivotButton="0" quotePrefix="0" xfId="0"/>
    <xf numFmtId="2" fontId="5" fillId="0" borderId="10" applyAlignment="1" pivotButton="0" quotePrefix="0" xfId="0">
      <alignment horizontal="center"/>
    </xf>
    <xf numFmtId="0" fontId="23" fillId="0" borderId="30" applyAlignment="1" pivotButton="0" quotePrefix="0" xfId="0">
      <alignment horizontal="center" wrapText="1"/>
    </xf>
    <xf numFmtId="0" fontId="24" fillId="0" borderId="0" pivotButton="0" quotePrefix="0" xfId="0"/>
    <xf numFmtId="164" fontId="10" fillId="0" borderId="10" applyAlignment="1" pivotButton="0" quotePrefix="0" xfId="0">
      <alignment horizontal="left"/>
    </xf>
    <xf numFmtId="164" fontId="20" fillId="0" borderId="10" applyAlignment="1" pivotButton="0" quotePrefix="0" xfId="0">
      <alignment horizontal="left"/>
    </xf>
    <xf numFmtId="164" fontId="22" fillId="0" borderId="10" applyAlignment="1" pivotButton="0" quotePrefix="0" xfId="0">
      <alignment horizontal="left"/>
    </xf>
    <xf numFmtId="0" fontId="25" fillId="0" borderId="0" pivotButton="0" quotePrefix="0" xfId="0"/>
    <xf numFmtId="165" fontId="1" fillId="0" borderId="0" pivotButton="0" quotePrefix="0" xfId="0"/>
    <xf numFmtId="0" fontId="12" fillId="0" borderId="0" pivotButton="0" quotePrefix="0" xfId="0"/>
    <xf numFmtId="165" fontId="2" fillId="0" borderId="0" pivotButton="0" quotePrefix="0" xfId="0"/>
    <xf numFmtId="0" fontId="21" fillId="0" borderId="30" applyAlignment="1" pivotButton="0" quotePrefix="0" xfId="0">
      <alignment horizontal="center" wrapText="1"/>
    </xf>
    <xf numFmtId="0" fontId="0" fillId="0" borderId="0" pivotButton="0" quotePrefix="0" xfId="0"/>
    <xf numFmtId="0" fontId="1" fillId="0" borderId="0" pivotButton="0" quotePrefix="0" xfId="0"/>
    <xf numFmtId="164" fontId="1" fillId="0" borderId="0" applyAlignment="1" pivotButton="0" quotePrefix="0" xfId="0">
      <alignment horizontal="left"/>
    </xf>
    <xf numFmtId="0" fontId="0" fillId="0" borderId="4" pivotButton="0" quotePrefix="0" xfId="0"/>
    <xf numFmtId="18" fontId="5" fillId="0" borderId="10" applyAlignment="1" pivotButton="0" quotePrefix="0" xfId="0">
      <alignment horizontal="right"/>
    </xf>
    <xf numFmtId="2" fontId="6" fillId="0" borderId="10" applyAlignment="1" pivotButton="0" quotePrefix="0" xfId="0">
      <alignment horizontal="center"/>
    </xf>
    <xf numFmtId="18" fontId="1" fillId="0" borderId="10" applyAlignment="1" pivotButton="0" quotePrefix="0" xfId="0">
      <alignment horizontal="right"/>
    </xf>
    <xf numFmtId="0" fontId="13" fillId="0" borderId="0" pivotButton="0" quotePrefix="0" xfId="0"/>
    <xf numFmtId="0" fontId="14" fillId="0" borderId="0" pivotButton="0" quotePrefix="0" xfId="0"/>
    <xf numFmtId="0" fontId="15" fillId="0" borderId="0" pivotButton="0" quotePrefix="0" xfId="0"/>
    <xf numFmtId="0" fontId="8" fillId="0" borderId="14" applyAlignment="1" pivotButton="0" quotePrefix="0" xfId="0">
      <alignment horizontal="center" wrapText="1"/>
    </xf>
    <xf numFmtId="164" fontId="10" fillId="0" borderId="15" applyAlignment="1" pivotButton="0" quotePrefix="0" xfId="0">
      <alignment horizontal="left"/>
    </xf>
    <xf numFmtId="0" fontId="8" fillId="0" borderId="16" applyAlignment="1" pivotButton="0" quotePrefix="0" xfId="0">
      <alignment horizontal="center"/>
    </xf>
    <xf numFmtId="2" fontId="16" fillId="0" borderId="17" applyAlignment="1" pivotButton="0" quotePrefix="0" xfId="0">
      <alignment horizontal="center"/>
    </xf>
    <xf numFmtId="18" fontId="5" fillId="0" borderId="22" applyAlignment="1" pivotButton="0" quotePrefix="0" xfId="0">
      <alignment horizontal="right"/>
    </xf>
    <xf numFmtId="2" fontId="5" fillId="0" borderId="10" applyAlignment="1" pivotButton="0" quotePrefix="0" xfId="0">
      <alignment horizontal="center"/>
    </xf>
    <xf numFmtId="0" fontId="21" fillId="0" borderId="16" applyAlignment="1" pivotButton="0" quotePrefix="0" xfId="0">
      <alignment horizontal="center"/>
    </xf>
    <xf numFmtId="0" fontId="8" fillId="0" borderId="25" applyAlignment="1" pivotButton="0" quotePrefix="0" xfId="0">
      <alignment horizontal="center" wrapText="1"/>
    </xf>
    <xf numFmtId="49" fontId="8" fillId="0" borderId="14" applyAlignment="1" pivotButton="0" quotePrefix="0" xfId="0">
      <alignment horizontal="center" wrapText="1"/>
    </xf>
    <xf numFmtId="0" fontId="26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5" fontId="27" fillId="0" borderId="0" pivotButton="0" quotePrefix="0" xfId="0"/>
    <xf numFmtId="165" fontId="29" fillId="0" borderId="0" pivotButton="0" quotePrefix="0" xfId="0"/>
    <xf numFmtId="2" fontId="1" fillId="0" borderId="10" applyAlignment="1" pivotButton="0" quotePrefix="0" xfId="0">
      <alignment horizontal="center"/>
    </xf>
    <xf numFmtId="0" fontId="0" fillId="0" borderId="0" pivotButton="0" quotePrefix="0" xfId="0"/>
    <xf numFmtId="0" fontId="0" fillId="0" borderId="0" pivotButton="0" quotePrefix="0" xfId="0"/>
    <xf numFmtId="0" fontId="30" fillId="0" borderId="0" pivotButton="0" quotePrefix="0" xfId="0"/>
    <xf numFmtId="0" fontId="19" fillId="0" borderId="34" applyAlignment="1" pivotButton="0" quotePrefix="0" xfId="0">
      <alignment horizontal="center"/>
    </xf>
    <xf numFmtId="2" fontId="19" fillId="0" borderId="10" applyAlignment="1" pivotButton="0" quotePrefix="0" xfId="0">
      <alignment horizontal="center"/>
    </xf>
    <xf numFmtId="2" fontId="19" fillId="0" borderId="32" applyAlignment="1" pivotButton="0" quotePrefix="0" xfId="0">
      <alignment horizontal="center"/>
    </xf>
    <xf numFmtId="164" fontId="10" fillId="0" borderId="35" applyAlignment="1" pivotButton="0" quotePrefix="0" xfId="0">
      <alignment horizontal="left"/>
    </xf>
    <xf numFmtId="164" fontId="19" fillId="0" borderId="0" applyAlignment="1" pivotButton="0" quotePrefix="0" xfId="0">
      <alignment horizontal="left"/>
    </xf>
    <xf numFmtId="164" fontId="10" fillId="0" borderId="36" applyAlignment="1" pivotButton="0" quotePrefix="0" xfId="0">
      <alignment horizontal="left"/>
    </xf>
    <xf numFmtId="0" fontId="19" fillId="0" borderId="0" pivotButton="0" quotePrefix="0" xfId="0"/>
    <xf numFmtId="0" fontId="21" fillId="0" borderId="34" applyAlignment="1" pivotButton="0" quotePrefix="0" xfId="0">
      <alignment horizontal="center"/>
    </xf>
    <xf numFmtId="0" fontId="32" fillId="0" borderId="34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0" fontId="8" fillId="0" borderId="39" applyAlignment="1" pivotButton="0" quotePrefix="0" xfId="0">
      <alignment horizontal="center" wrapText="1"/>
    </xf>
    <xf numFmtId="0" fontId="8" fillId="0" borderId="40" applyAlignment="1" pivotButton="0" quotePrefix="0" xfId="0">
      <alignment horizontal="center" wrapText="1"/>
    </xf>
    <xf numFmtId="49" fontId="8" fillId="0" borderId="40" applyAlignment="1" pivotButton="0" quotePrefix="0" xfId="0">
      <alignment horizontal="center" wrapText="1"/>
    </xf>
    <xf numFmtId="0" fontId="8" fillId="0" borderId="41" applyAlignment="1" pivotButton="0" quotePrefix="0" xfId="0">
      <alignment horizontal="center" wrapText="1"/>
    </xf>
    <xf numFmtId="0" fontId="18" fillId="0" borderId="42" applyAlignment="1" pivotButton="0" quotePrefix="0" xfId="0">
      <alignment horizontal="center" vertical="center"/>
    </xf>
    <xf numFmtId="0" fontId="18" fillId="0" borderId="17" applyAlignment="1" pivotButton="0" quotePrefix="0" xfId="0">
      <alignment horizontal="center" vertical="center"/>
    </xf>
    <xf numFmtId="0" fontId="18" fillId="0" borderId="18" applyAlignment="1" pivotButton="0" quotePrefix="0" xfId="0">
      <alignment horizontal="center" vertical="center"/>
    </xf>
    <xf numFmtId="2" fontId="1" fillId="0" borderId="32" applyAlignment="1" pivotButton="0" quotePrefix="0" xfId="0">
      <alignment horizontal="center"/>
    </xf>
    <xf numFmtId="2" fontId="5" fillId="0" borderId="29" applyAlignment="1" pivotButton="0" quotePrefix="0" xfId="0">
      <alignment horizontal="center"/>
    </xf>
    <xf numFmtId="2" fontId="5" fillId="0" borderId="32" applyAlignment="1" pivotButton="0" quotePrefix="0" xfId="0">
      <alignment horizontal="center"/>
    </xf>
    <xf numFmtId="2" fontId="31" fillId="0" borderId="29" applyAlignment="1" pivotButton="0" quotePrefix="0" xfId="0">
      <alignment horizontal="center" vertical="center" wrapText="1"/>
    </xf>
    <xf numFmtId="18" fontId="5" fillId="0" borderId="40" applyAlignment="1" pivotButton="0" quotePrefix="0" xfId="0">
      <alignment horizontal="right"/>
    </xf>
    <xf numFmtId="0" fontId="23" fillId="0" borderId="34" applyAlignment="1" pivotButton="0" quotePrefix="0" xfId="0">
      <alignment horizontal="center"/>
    </xf>
    <xf numFmtId="164" fontId="10" fillId="0" borderId="43" applyAlignment="1" pivotButton="0" quotePrefix="0" xfId="0">
      <alignment horizontal="left"/>
    </xf>
    <xf numFmtId="164" fontId="20" fillId="0" borderId="35" applyAlignment="1" pivotButton="0" quotePrefix="0" xfId="0">
      <alignment horizontal="left"/>
    </xf>
    <xf numFmtId="0" fontId="9" fillId="0" borderId="0" applyAlignment="1" pivotButton="0" quotePrefix="0" xfId="0">
      <alignment horizontal="center" vertical="center"/>
    </xf>
    <xf numFmtId="0" fontId="8" fillId="0" borderId="35" applyAlignment="1" pivotButton="0" quotePrefix="0" xfId="0">
      <alignment horizontal="center"/>
    </xf>
    <xf numFmtId="0" fontId="8" fillId="0" borderId="10" applyAlignment="1" pivotButton="0" quotePrefix="0" xfId="0">
      <alignment horizontal="center" wrapText="1"/>
    </xf>
    <xf numFmtId="16" fontId="8" fillId="0" borderId="10" applyAlignment="1" pivotButton="0" quotePrefix="0" xfId="0">
      <alignment horizontal="center" wrapText="1"/>
    </xf>
    <xf numFmtId="0" fontId="18" fillId="0" borderId="10" applyAlignment="1" pivotButton="0" quotePrefix="0" xfId="0">
      <alignment horizontal="center" vertical="center" wrapText="1"/>
    </xf>
    <xf numFmtId="2" fontId="5" fillId="0" borderId="10" applyAlignment="1" pivotButton="0" quotePrefix="0" xfId="0">
      <alignment horizontal="center" vertical="center"/>
    </xf>
    <xf numFmtId="2" fontId="6" fillId="0" borderId="10" applyAlignment="1" pivotButton="0" quotePrefix="0" xfId="0">
      <alignment horizontal="center" vertical="center"/>
    </xf>
    <xf numFmtId="0" fontId="23" fillId="0" borderId="10" applyAlignment="1" pivotButton="0" quotePrefix="0" xfId="0">
      <alignment horizontal="center" wrapText="1"/>
    </xf>
    <xf numFmtId="2" fontId="1" fillId="0" borderId="10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wrapText="1"/>
    </xf>
    <xf numFmtId="0" fontId="21" fillId="0" borderId="10" applyAlignment="1" pivotButton="0" quotePrefix="0" xfId="0">
      <alignment horizontal="center" wrapText="1"/>
    </xf>
    <xf numFmtId="0" fontId="2" fillId="0" borderId="10" applyAlignment="1" pivotButton="0" quotePrefix="0" xfId="0">
      <alignment horizontal="left"/>
    </xf>
    <xf numFmtId="2" fontId="2" fillId="0" borderId="10" applyAlignment="1" pivotButton="0" quotePrefix="0" xfId="0">
      <alignment horizontal="left"/>
    </xf>
    <xf numFmtId="0" fontId="2" fillId="0" borderId="10" applyAlignment="1" pivotButton="0" quotePrefix="0" xfId="0">
      <alignment horizontal="center"/>
    </xf>
    <xf numFmtId="0" fontId="19" fillId="0" borderId="44" applyAlignment="1" pivotButton="0" quotePrefix="0" xfId="0">
      <alignment horizontal="center"/>
    </xf>
    <xf numFmtId="0" fontId="19" fillId="0" borderId="0" applyAlignment="1" pivotButton="0" quotePrefix="0" xfId="0">
      <alignment horizontal="left"/>
    </xf>
    <xf numFmtId="0" fontId="32" fillId="0" borderId="0" applyAlignment="1" pivotButton="0" quotePrefix="0" xfId="0">
      <alignment horizontal="left"/>
    </xf>
    <xf numFmtId="0" fontId="32" fillId="0" borderId="0" pivotButton="0" quotePrefix="0" xfId="0"/>
    <xf numFmtId="2" fontId="9" fillId="0" borderId="29" applyAlignment="1" pivotButton="0" quotePrefix="0" xfId="0">
      <alignment horizontal="center" vertical="center" wrapText="1"/>
    </xf>
    <xf numFmtId="0" fontId="32" fillId="0" borderId="45" applyAlignment="1" pivotButton="0" quotePrefix="0" xfId="0">
      <alignment horizontal="center"/>
    </xf>
    <xf numFmtId="18" fontId="32" fillId="0" borderId="0" applyAlignment="1" pivotButton="0" quotePrefix="0" xfId="0">
      <alignment horizontal="left"/>
    </xf>
    <xf numFmtId="18" fontId="19" fillId="0" borderId="0" pivotButton="0" quotePrefix="0" xfId="0"/>
    <xf numFmtId="164" fontId="9" fillId="0" borderId="19" applyAlignment="1" pivotButton="0" quotePrefix="0" xfId="0">
      <alignment horizontal="center"/>
    </xf>
    <xf numFmtId="164" fontId="9" fillId="0" borderId="20" applyAlignment="1" pivotButton="0" quotePrefix="0" xfId="0">
      <alignment horizontal="center"/>
    </xf>
    <xf numFmtId="164" fontId="9" fillId="0" borderId="21" applyAlignment="1" pivotButton="0" quotePrefix="0" xfId="0">
      <alignment horizontal="center"/>
    </xf>
    <xf numFmtId="0" fontId="3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11" fillId="0" borderId="12" applyAlignment="1" pivotButton="0" quotePrefix="0" xfId="0">
      <alignment horizontal="center"/>
    </xf>
    <xf numFmtId="0" fontId="11" fillId="0" borderId="11" applyAlignment="1" pivotButton="0" quotePrefix="0" xfId="0">
      <alignment horizontal="center"/>
    </xf>
    <xf numFmtId="0" fontId="11" fillId="0" borderId="13" applyAlignment="1" pivotButton="0" quotePrefix="0" xfId="0">
      <alignment horizontal="center"/>
    </xf>
    <xf numFmtId="0" fontId="9" fillId="0" borderId="23" applyAlignment="1" pivotButton="0" quotePrefix="0" xfId="0">
      <alignment horizontal="center" vertical="center" wrapText="1"/>
    </xf>
    <xf numFmtId="0" fontId="9" fillId="0" borderId="31" applyAlignment="1" pivotButton="0" quotePrefix="0" xfId="0">
      <alignment horizontal="center" vertical="center" wrapText="1"/>
    </xf>
    <xf numFmtId="0" fontId="9" fillId="0" borderId="25" applyAlignment="1" pivotButton="0" quotePrefix="0" xfId="0">
      <alignment horizontal="center" vertical="center" wrapText="1"/>
    </xf>
    <xf numFmtId="0" fontId="9" fillId="0" borderId="11" applyAlignment="1" pivotButton="0" quotePrefix="0" xfId="0">
      <alignment horizontal="center" vertical="center" wrapText="1"/>
    </xf>
    <xf numFmtId="0" fontId="9" fillId="0" borderId="25" applyAlignment="1" pivotButton="0" quotePrefix="0" xfId="0">
      <alignment horizontal="center" vertical="center"/>
    </xf>
    <xf numFmtId="0" fontId="9" fillId="0" borderId="26" applyAlignment="1" pivotButton="0" quotePrefix="0" xfId="0">
      <alignment horizontal="center" vertical="center"/>
    </xf>
    <xf numFmtId="0" fontId="9" fillId="0" borderId="26" applyAlignment="1" pivotButton="0" quotePrefix="0" xfId="0">
      <alignment horizontal="center" vertical="center" wrapText="1"/>
    </xf>
    <xf numFmtId="0" fontId="9" fillId="0" borderId="27" applyAlignment="1" pivotButton="0" quotePrefix="0" xfId="0">
      <alignment horizontal="center" vertical="center"/>
    </xf>
    <xf numFmtId="0" fontId="9" fillId="0" borderId="28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164" fontId="9" fillId="0" borderId="10" applyAlignment="1" pivotButton="0" quotePrefix="0" xfId="0">
      <alignment horizontal="center"/>
    </xf>
    <xf numFmtId="0" fontId="9" fillId="0" borderId="10" applyAlignment="1" pivotButton="0" quotePrefix="0" xfId="0">
      <alignment horizontal="center" vertical="center" wrapText="1"/>
    </xf>
    <xf numFmtId="0" fontId="9" fillId="0" borderId="10" applyAlignment="1" pivotButton="0" quotePrefix="0" xfId="0">
      <alignment horizontal="center" vertical="center"/>
    </xf>
    <xf numFmtId="0" fontId="11" fillId="0" borderId="9" applyAlignment="1" pivotButton="0" quotePrefix="0" xfId="0">
      <alignment horizontal="center"/>
    </xf>
    <xf numFmtId="0" fontId="9" fillId="0" borderId="37" applyAlignment="1" pivotButton="0" quotePrefix="0" xfId="0">
      <alignment horizontal="center" vertical="center"/>
    </xf>
    <xf numFmtId="0" fontId="9" fillId="0" borderId="38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9" fillId="0" borderId="24" applyAlignment="1" pivotButton="0" quotePrefix="0" xfId="0">
      <alignment horizontal="center" vertical="center" wrapText="1"/>
    </xf>
    <xf numFmtId="0" fontId="8" fillId="0" borderId="25" applyAlignment="1" pivotButton="0" quotePrefix="0" xfId="0">
      <alignment horizontal="center" vertical="center" wrapText="1"/>
    </xf>
    <xf numFmtId="0" fontId="8" fillId="0" borderId="26" applyAlignment="1" pivotButton="0" quotePrefix="0" xfId="0">
      <alignment horizontal="center" vertical="center" wrapText="1"/>
    </xf>
    <xf numFmtId="0" fontId="8" fillId="0" borderId="25" applyAlignment="1" pivotButton="0" quotePrefix="0" xfId="0">
      <alignment horizontal="center" vertical="center"/>
    </xf>
    <xf numFmtId="0" fontId="8" fillId="0" borderId="26" applyAlignment="1" pivotButton="0" quotePrefix="0" xfId="0">
      <alignment horizontal="center" vertical="center"/>
    </xf>
    <xf numFmtId="0" fontId="11" fillId="0" borderId="7" applyAlignment="1" pivotButton="0" quotePrefix="0" xfId="0">
      <alignment horizontal="center"/>
    </xf>
    <xf numFmtId="0" fontId="11" fillId="0" borderId="8" applyAlignment="1" pivotButton="0" quotePrefix="0" xfId="0">
      <alignment horizontal="center"/>
    </xf>
    <xf numFmtId="0" fontId="9" fillId="0" borderId="33" applyAlignment="1" pivotButton="0" quotePrefix="0" xfId="0">
      <alignment horizontal="center" vertical="center" wrapText="1"/>
    </xf>
    <xf numFmtId="0" fontId="9" fillId="0" borderId="13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12" pivotButton="0" quotePrefix="0" xfId="0"/>
    <xf numFmtId="0" fontId="9" fillId="0" borderId="14" applyAlignment="1" pivotButton="0" quotePrefix="0" xfId="0">
      <alignment horizontal="center" vertical="center"/>
    </xf>
    <xf numFmtId="0" fontId="9" fillId="0" borderId="14" applyAlignment="1" pivotButton="0" quotePrefix="0" xfId="0">
      <alignment horizontal="center" vertical="center" wrapText="1"/>
    </xf>
    <xf numFmtId="0" fontId="9" fillId="0" borderId="47" applyAlignment="1" pivotButton="0" quotePrefix="0" xfId="0">
      <alignment horizontal="center" vertical="center"/>
    </xf>
    <xf numFmtId="0" fontId="0" fillId="0" borderId="31" pivotButton="0" quotePrefix="0" xfId="0"/>
    <xf numFmtId="0" fontId="0" fillId="0" borderId="11" pivotButton="0" quotePrefix="0" xfId="0"/>
    <xf numFmtId="0" fontId="0" fillId="0" borderId="26" pivotButton="0" quotePrefix="0" xfId="0"/>
    <xf numFmtId="0" fontId="0" fillId="0" borderId="28" pivotButton="0" quotePrefix="0" xfId="0"/>
    <xf numFmtId="164" fontId="9" fillId="0" borderId="42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165" fontId="27" fillId="0" borderId="0" pivotButton="0" quotePrefix="0" xfId="0"/>
    <xf numFmtId="165" fontId="29" fillId="0" borderId="0" pivotButton="0" quotePrefix="0" xfId="0"/>
    <xf numFmtId="0" fontId="0" fillId="0" borderId="22" pivotButton="0" quotePrefix="0" xfId="0"/>
    <xf numFmtId="0" fontId="0" fillId="0" borderId="49" pivotButton="0" quotePrefix="0" xfId="0"/>
    <xf numFmtId="0" fontId="0" fillId="0" borderId="50" pivotButton="0" quotePrefix="0" xfId="0"/>
    <xf numFmtId="0" fontId="0" fillId="0" borderId="7" pivotButton="0" quotePrefix="0" xfId="0"/>
    <xf numFmtId="0" fontId="0" fillId="0" borderId="38" pivotButton="0" quotePrefix="0" xfId="0"/>
    <xf numFmtId="165" fontId="1" fillId="0" borderId="0" pivotButton="0" quotePrefix="0" xfId="0"/>
    <xf numFmtId="165" fontId="2" fillId="0" borderId="0" pivotButton="0" quotePrefix="0" xfId="0"/>
    <xf numFmtId="0" fontId="9" fillId="0" borderId="52" applyAlignment="1" pivotButton="0" quotePrefix="0" xfId="0">
      <alignment horizontal="center" vertical="center" wrapText="1"/>
    </xf>
    <xf numFmtId="0" fontId="0" fillId="0" borderId="24" pivotButton="0" quotePrefix="0" xfId="0"/>
    <xf numFmtId="0" fontId="8" fillId="0" borderId="14" applyAlignment="1" pivotButton="0" quotePrefix="0" xfId="0">
      <alignment horizontal="center" vertical="center" wrapText="1"/>
    </xf>
    <xf numFmtId="0" fontId="8" fillId="0" borderId="14" applyAlignment="1" pivotButton="0" quotePrefix="0" xfId="0">
      <alignment horizontal="center" vertic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00B050"/>
    <outlinePr summaryBelow="1" summaryRight="1"/>
    <pageSetUpPr/>
  </sheetPr>
  <dimension ref="A1:Q27"/>
  <sheetViews>
    <sheetView showGridLines="0" view="pageBreakPreview" zoomScale="91" zoomScaleNormal="90" zoomScaleSheetLayoutView="91" workbookViewId="0">
      <selection activeCell="P19" sqref="P19"/>
    </sheetView>
  </sheetViews>
  <sheetFormatPr baseColWidth="10" defaultColWidth="11.42578125" defaultRowHeight="15" outlineLevelCol="0"/>
  <cols>
    <col width="3.140625" customWidth="1" style="91" min="1" max="1"/>
    <col width="3.42578125" customWidth="1" style="91" min="2" max="2"/>
    <col width="33.7109375" customWidth="1" style="91" min="3" max="3"/>
    <col width="16" customWidth="1" style="91" min="4" max="5"/>
    <col width="10.5703125" customWidth="1" style="91" min="6" max="6"/>
    <col width="9.140625" customWidth="1" style="91" min="7" max="7"/>
    <col hidden="1" width="9.85546875" customWidth="1" style="91" min="8" max="8"/>
    <col width="12.140625" bestFit="1" customWidth="1" style="91" min="9" max="9"/>
    <col width="8.28515625" bestFit="1" customWidth="1" style="91" min="10" max="10"/>
    <col hidden="1" width="8.28515625" customWidth="1" style="91" min="11" max="12"/>
    <col width="9.42578125" customWidth="1" style="91" min="13" max="13"/>
    <col width="9.140625" customWidth="1" style="91" min="14" max="14"/>
    <col width="8.140625" customWidth="1" style="91" min="15" max="15"/>
    <col width="23.85546875" customWidth="1" style="91" min="16" max="16"/>
    <col width="5.85546875" customWidth="1" style="91" min="17" max="17"/>
    <col width="11.42578125" customWidth="1" style="91" min="18" max="16384"/>
  </cols>
  <sheetData>
    <row r="1" ht="10.5" customHeight="1" s="91"/>
    <row r="2" ht="20.25" customHeight="1" s="91">
      <c r="C2" s="143" t="n"/>
      <c r="P2" s="175" t="n"/>
    </row>
    <row r="3" ht="20.25" customHeight="1" s="91">
      <c r="C3" s="143" t="inlineStr">
        <is>
          <t>FUNZA TURNO DE LUCES</t>
        </is>
      </c>
      <c r="P3" s="175" t="n"/>
    </row>
    <row r="4" ht="16.5" customHeight="1" s="91" thickBot="1">
      <c r="C4" s="146" t="inlineStr">
        <is>
          <t>Jose Jacobo Contreras Cod 655 2Q Febrero</t>
        </is>
      </c>
      <c r="P4" s="176" t="n"/>
    </row>
    <row r="5" ht="15.75" customHeight="1" s="91" thickBot="1">
      <c r="C5" s="149" t="inlineStr">
        <is>
          <t>Fecha</t>
        </is>
      </c>
      <c r="D5" s="151" t="inlineStr">
        <is>
          <t>Entrada</t>
        </is>
      </c>
      <c r="E5" s="177" t="inlineStr">
        <is>
          <t>Salida</t>
        </is>
      </c>
      <c r="F5" s="178" t="inlineStr">
        <is>
          <t>Total Horas</t>
        </is>
      </c>
      <c r="G5" s="178" t="inlineStr">
        <is>
          <t>Horas Laboradas</t>
        </is>
      </c>
      <c r="H5" s="75" t="inlineStr">
        <is>
          <t>02/1,25</t>
        </is>
      </c>
      <c r="I5" s="75" t="inlineStr">
        <is>
          <t>12/,35</t>
        </is>
      </c>
      <c r="J5" s="75" t="inlineStr">
        <is>
          <t>1,75/03</t>
        </is>
      </c>
      <c r="K5" s="75" t="inlineStr">
        <is>
          <t>1,75/04</t>
        </is>
      </c>
      <c r="L5" s="75" t="inlineStr">
        <is>
          <t>1,75/04</t>
        </is>
      </c>
      <c r="M5" s="75" t="inlineStr">
        <is>
          <t>2,10/09</t>
        </is>
      </c>
      <c r="N5" s="75" t="inlineStr">
        <is>
          <t>1,75/08</t>
        </is>
      </c>
      <c r="O5" s="24" t="inlineStr">
        <is>
          <t>2,5/11</t>
        </is>
      </c>
      <c r="P5" s="179" t="inlineStr">
        <is>
          <t>Observaciones</t>
        </is>
      </c>
    </row>
    <row r="6" ht="45.75" customFormat="1" customHeight="1" s="12" thickBot="1">
      <c r="C6" s="180" t="n"/>
      <c r="D6" s="181" t="n"/>
      <c r="E6" s="182" t="n"/>
      <c r="F6" s="182" t="n"/>
      <c r="G6" s="182" t="n"/>
      <c r="H6" s="29" t="inlineStr">
        <is>
          <t>HED</t>
        </is>
      </c>
      <c r="I6" s="29" t="inlineStr">
        <is>
          <t>RN</t>
        </is>
      </c>
      <c r="J6" s="29" t="inlineStr">
        <is>
          <t>HEN</t>
        </is>
      </c>
      <c r="K6" s="29" t="inlineStr">
        <is>
          <t>FEST</t>
        </is>
      </c>
      <c r="L6" s="29" t="inlineStr">
        <is>
          <t>HEFN</t>
        </is>
      </c>
      <c r="M6" s="31" t="inlineStr">
        <is>
          <t>Dominical con recargo noc</t>
        </is>
      </c>
      <c r="N6" s="29" t="inlineStr">
        <is>
          <t>DOM</t>
        </is>
      </c>
      <c r="O6" s="29" t="inlineStr">
        <is>
          <t>HEDN</t>
        </is>
      </c>
      <c r="P6" s="183" t="n"/>
    </row>
    <row r="7" ht="18" customHeight="1" s="91">
      <c r="C7" s="57" t="n">
        <v>44608</v>
      </c>
      <c r="D7" s="69" t="n">
        <v>0.75</v>
      </c>
      <c r="E7" s="79" t="n">
        <v>0.25</v>
      </c>
      <c r="F7" s="43" t="n">
        <v>12</v>
      </c>
      <c r="G7" s="44" t="n">
        <v>11.5</v>
      </c>
      <c r="H7" s="123" t="n"/>
      <c r="I7" s="43" t="n">
        <v>4.75</v>
      </c>
      <c r="J7" s="80" t="n">
        <v>3.75</v>
      </c>
      <c r="K7" s="111" t="n"/>
      <c r="L7" s="111" t="n"/>
      <c r="M7" s="111" t="n"/>
      <c r="N7" s="111" t="n"/>
      <c r="O7" s="111" t="n"/>
      <c r="P7" s="38" t="n"/>
      <c r="Q7" t="n">
        <v>7.75</v>
      </c>
    </row>
    <row r="8" ht="18" customHeight="1" s="91">
      <c r="C8" s="57" t="n">
        <v>44609</v>
      </c>
      <c r="D8" s="69" t="n">
        <v>0.75</v>
      </c>
      <c r="E8" s="79" t="n">
        <v>0.25</v>
      </c>
      <c r="F8" s="43" t="n">
        <v>12</v>
      </c>
      <c r="G8" s="44" t="n">
        <v>11.5</v>
      </c>
      <c r="H8" s="123" t="n"/>
      <c r="I8" s="43" t="n">
        <v>5.75</v>
      </c>
      <c r="J8" s="80" t="n">
        <v>2.75</v>
      </c>
      <c r="K8" s="111" t="n"/>
      <c r="L8" s="111" t="n"/>
      <c r="M8" s="111" t="n"/>
      <c r="N8" s="111" t="n"/>
      <c r="O8" s="111" t="n"/>
      <c r="P8" s="38" t="n"/>
      <c r="Q8" t="n">
        <v>8.75</v>
      </c>
    </row>
    <row r="9" ht="18" customHeight="1" s="91">
      <c r="C9" s="57" t="n">
        <v>44610</v>
      </c>
      <c r="D9" s="69" t="n">
        <v>0.75</v>
      </c>
      <c r="E9" s="79" t="n">
        <v>0.25</v>
      </c>
      <c r="F9" s="43" t="n">
        <v>12</v>
      </c>
      <c r="G9" s="44" t="n">
        <v>11.5</v>
      </c>
      <c r="H9" s="123" t="n"/>
      <c r="I9" s="43" t="n">
        <v>5.75</v>
      </c>
      <c r="J9" s="80" t="n">
        <v>2.75</v>
      </c>
      <c r="K9" s="111" t="n"/>
      <c r="L9" s="111" t="n"/>
      <c r="M9" s="111" t="n"/>
      <c r="N9" s="111" t="n"/>
      <c r="O9" s="111" t="n"/>
      <c r="P9" s="38" t="n"/>
      <c r="Q9" t="n">
        <v>8.75</v>
      </c>
    </row>
    <row r="10" ht="18" customHeight="1" s="91">
      <c r="C10" s="96" t="n">
        <v>44618</v>
      </c>
      <c r="D10" s="69" t="n">
        <v>0.75</v>
      </c>
      <c r="E10" s="79" t="n">
        <v>0.25</v>
      </c>
      <c r="F10" s="43" t="n">
        <v>12</v>
      </c>
      <c r="G10" s="44" t="n">
        <v>11.5</v>
      </c>
      <c r="H10" s="44" t="n"/>
      <c r="I10" s="43" t="n">
        <v>3</v>
      </c>
      <c r="J10" s="80" t="n"/>
      <c r="K10" s="80" t="n"/>
      <c r="L10" s="80" t="n"/>
      <c r="M10" s="80" t="n">
        <v>5.5</v>
      </c>
      <c r="N10" s="80" t="n"/>
      <c r="O10" s="80" t="n"/>
      <c r="P10" s="46" t="n"/>
      <c r="Q10" t="n">
        <v>6</v>
      </c>
    </row>
    <row r="11" ht="18" customHeight="1" s="91">
      <c r="C11" s="117" t="n">
        <v>44619</v>
      </c>
      <c r="D11" s="69" t="n">
        <v>0.75</v>
      </c>
      <c r="E11" s="79" t="n">
        <v>0.25</v>
      </c>
      <c r="F11" s="43" t="n">
        <v>12</v>
      </c>
      <c r="G11" s="44" t="n">
        <v>11.5</v>
      </c>
      <c r="H11" s="44" t="n"/>
      <c r="I11" s="43" t="n">
        <v>2</v>
      </c>
      <c r="J11" s="80" t="n">
        <v>3.5</v>
      </c>
      <c r="K11" s="80" t="n"/>
      <c r="L11" s="80" t="n"/>
      <c r="M11" s="80" t="n">
        <v>3</v>
      </c>
      <c r="N11" s="80" t="n">
        <v>3</v>
      </c>
      <c r="O11" s="80" t="n"/>
      <c r="P11" s="46" t="n"/>
    </row>
    <row r="12" ht="18" customHeight="1" s="91">
      <c r="C12" s="96" t="n">
        <v>44620</v>
      </c>
      <c r="D12" s="69" t="n">
        <v>0.75</v>
      </c>
      <c r="E12" s="79" t="n">
        <v>0.25</v>
      </c>
      <c r="F12" s="43" t="n">
        <v>12</v>
      </c>
      <c r="G12" s="44" t="n">
        <v>11.5</v>
      </c>
      <c r="H12" s="44" t="n"/>
      <c r="I12" s="43" t="n">
        <v>5.75</v>
      </c>
      <c r="J12" s="80" t="n">
        <v>2.75</v>
      </c>
      <c r="K12" s="80" t="n"/>
      <c r="L12" s="80" t="n"/>
      <c r="M12" s="80" t="n"/>
      <c r="N12" s="80" t="n"/>
      <c r="O12" s="80" t="n"/>
      <c r="P12" s="64" t="n"/>
      <c r="Q12" s="56" t="n">
        <v>8.75</v>
      </c>
    </row>
    <row r="13" ht="18.75" customHeight="1" s="91" thickBot="1">
      <c r="C13" s="184" t="inlineStr">
        <is>
          <t>TOTALES</t>
        </is>
      </c>
      <c r="D13" s="185" t="n"/>
      <c r="E13" s="185" t="n"/>
      <c r="F13" s="186" t="n"/>
      <c r="G13" s="35" t="n"/>
      <c r="H13" s="36">
        <f>SUM(H7:H9)</f>
        <v/>
      </c>
      <c r="I13" s="36">
        <f>SUM(I7:I12)</f>
        <v/>
      </c>
      <c r="J13" s="36">
        <f>SUM(J7:J12)</f>
        <v/>
      </c>
      <c r="K13" s="36">
        <f>SUM(K7:K12)</f>
        <v/>
      </c>
      <c r="L13" s="36">
        <f>SUM(L7:L12)</f>
        <v/>
      </c>
      <c r="M13" s="36">
        <f>SUM(M7:M12)</f>
        <v/>
      </c>
      <c r="N13" s="36">
        <f>SUM(N7:N12)</f>
        <v/>
      </c>
      <c r="O13" s="36">
        <f>SUM(O7:O12)</f>
        <v/>
      </c>
      <c r="P13" s="26" t="n"/>
    </row>
    <row r="14" ht="18" customHeight="1" s="91">
      <c r="C14" s="67" t="n"/>
      <c r="D14" s="67" t="n"/>
      <c r="E14" s="67" t="n"/>
      <c r="F14" s="67" t="n"/>
      <c r="G14" s="67" t="n"/>
      <c r="H14" s="67" t="n"/>
      <c r="I14" s="67" t="n"/>
      <c r="J14" s="67" t="n"/>
      <c r="K14" s="67" t="n"/>
      <c r="L14" s="67" t="n"/>
      <c r="M14" s="67" t="n"/>
      <c r="N14" s="67" t="n"/>
      <c r="O14" s="67" t="n"/>
      <c r="P14" s="158" t="n"/>
    </row>
    <row r="16" ht="15.75" customHeight="1" s="91" thickBot="1">
      <c r="C16" s="5" t="n"/>
      <c r="O16" s="68" t="n"/>
    </row>
    <row r="17" ht="18.75" customHeight="1" s="91" thickTop="1">
      <c r="C17" s="8" t="inlineStr">
        <is>
          <t>Jose Jacobo Contreras</t>
        </is>
      </c>
      <c r="D17" s="66" t="n"/>
      <c r="E17" s="66" t="n"/>
      <c r="F17" s="66" t="n"/>
      <c r="G17" s="66" t="n"/>
      <c r="H17" s="66" t="n"/>
      <c r="I17" s="66" t="n"/>
      <c r="J17" s="66" t="n"/>
      <c r="K17" s="66" t="n"/>
      <c r="L17" s="66" t="n"/>
      <c r="M17" s="66" t="n"/>
      <c r="N17" s="66" t="inlineStr">
        <is>
          <t>Miguel Villalba</t>
        </is>
      </c>
      <c r="O17" s="8" t="n"/>
      <c r="P17" s="8" t="n"/>
    </row>
    <row r="18" ht="18" customHeight="1" s="91">
      <c r="C18" s="158" t="inlineStr">
        <is>
          <t>C.C 5481320</t>
        </is>
      </c>
      <c r="D18" s="66" t="n"/>
      <c r="E18" s="66" t="n"/>
      <c r="F18" s="66" t="n"/>
      <c r="G18" s="66" t="n"/>
      <c r="H18" s="66" t="n"/>
      <c r="I18" s="66" t="n"/>
      <c r="J18" s="66" t="n"/>
      <c r="K18" s="66" t="n"/>
      <c r="L18" s="66" t="n"/>
      <c r="M18" s="66" t="n"/>
      <c r="N18" s="66" t="n"/>
      <c r="O18" s="158" t="inlineStr">
        <is>
          <t>Jefe deMantenimiento</t>
        </is>
      </c>
      <c r="P18" s="158" t="n"/>
    </row>
    <row r="19" ht="18" customHeight="1" s="91">
      <c r="C19" s="158" t="inlineStr">
        <is>
          <t>Trabajador</t>
        </is>
      </c>
      <c r="D19" s="66" t="n"/>
      <c r="E19" s="66" t="n"/>
      <c r="F19" s="66" t="n"/>
      <c r="G19" s="66" t="n"/>
      <c r="H19" s="66" t="n"/>
      <c r="I19" s="66" t="n"/>
      <c r="J19" s="66" t="n"/>
      <c r="K19" s="66" t="n"/>
      <c r="L19" s="66" t="n"/>
      <c r="M19" s="66" t="n"/>
      <c r="N19" s="66" t="n"/>
      <c r="O19" s="158" t="inlineStr">
        <is>
          <t>Autorizo</t>
        </is>
      </c>
      <c r="P19" s="158" t="n"/>
    </row>
    <row r="20" ht="18" customHeight="1" s="91">
      <c r="C20" s="84" t="inlineStr">
        <is>
          <t xml:space="preserve">Nota:  </t>
        </is>
      </c>
      <c r="D20" s="85" t="n"/>
      <c r="E20" s="66" t="n"/>
      <c r="F20" s="66" t="n"/>
      <c r="G20" s="66" t="n"/>
      <c r="H20" s="66" t="n"/>
      <c r="I20" s="66" t="n"/>
      <c r="J20" s="66" t="n"/>
      <c r="K20" s="66" t="n"/>
      <c r="L20" s="66" t="n"/>
      <c r="M20" s="66" t="n"/>
      <c r="N20" s="66" t="n"/>
      <c r="O20" s="66" t="n"/>
      <c r="P20" s="66" t="n"/>
    </row>
    <row r="21" ht="18" customHeight="1" s="91">
      <c r="C21" s="86" t="inlineStr">
        <is>
          <t>Valor de recargo nocturno de 3 horas</t>
        </is>
      </c>
      <c r="D21" s="187">
        <f>908526/240*3*0.35</f>
        <v/>
      </c>
      <c r="E21" s="66" t="n"/>
      <c r="F21" s="66" t="n"/>
      <c r="G21" s="66" t="n"/>
      <c r="H21" s="66" t="n"/>
      <c r="I21" s="66" t="n"/>
      <c r="J21" s="66" t="n"/>
      <c r="K21" s="66" t="n"/>
      <c r="L21" s="66" t="n"/>
      <c r="M21" s="66" t="n"/>
      <c r="N21" s="66" t="n"/>
      <c r="O21" s="66" t="n"/>
      <c r="P21" s="66" t="n"/>
    </row>
    <row r="22" ht="18.75" customHeight="1" s="91" thickBot="1">
      <c r="C22" s="86" t="inlineStr">
        <is>
          <t>Valor de horas extras diurnas 3 horas</t>
        </is>
      </c>
      <c r="D22" s="187">
        <f>908526/240*3*1.25</f>
        <v/>
      </c>
      <c r="E22" s="66" t="n"/>
      <c r="F22" s="66" t="n"/>
      <c r="G22" s="66" t="n"/>
      <c r="H22" s="66" t="n"/>
      <c r="I22" s="66" t="n"/>
      <c r="J22" s="66" t="n"/>
      <c r="K22" s="66" t="n"/>
      <c r="L22" s="66" t="n"/>
      <c r="M22" s="66" t="n"/>
      <c r="N22" s="66" t="n"/>
      <c r="O22" s="16" t="n"/>
      <c r="P22" s="66" t="n"/>
    </row>
    <row r="23" ht="18" customHeight="1" s="91">
      <c r="C23" s="84" t="inlineStr">
        <is>
          <t>Diferencia ajustar</t>
        </is>
      </c>
      <c r="D23" s="188">
        <f>+D22-D21</f>
        <v/>
      </c>
      <c r="E23" s="66" t="n"/>
      <c r="F23" s="66" t="n"/>
      <c r="G23" s="66" t="n"/>
      <c r="H23" s="66" t="n"/>
      <c r="I23" s="66" t="n"/>
      <c r="J23" s="66" t="n"/>
      <c r="K23" s="66" t="n"/>
      <c r="L23" s="66" t="n"/>
      <c r="M23" s="66" t="n"/>
      <c r="N23" s="66" t="n"/>
      <c r="O23" s="8" t="inlineStr">
        <is>
          <t>Maria Briceida Diaz</t>
        </is>
      </c>
      <c r="P23" s="66" t="n"/>
      <c r="Q23" s="8" t="n"/>
    </row>
    <row r="24" ht="18" customHeight="1" s="91">
      <c r="C24" s="86" t="inlineStr">
        <is>
          <t>Se ajusta este valor (horas laboradas en sabado de noviembre)</t>
        </is>
      </c>
      <c r="D24" s="85" t="n"/>
      <c r="E24" s="66" t="n"/>
      <c r="F24" s="66" t="n"/>
      <c r="G24" s="66" t="n"/>
      <c r="H24" s="66" t="n"/>
      <c r="I24" s="66" t="n"/>
      <c r="J24" s="66" t="n"/>
      <c r="K24" s="66" t="n"/>
      <c r="L24" s="66" t="n"/>
      <c r="M24" s="66" t="n"/>
      <c r="N24" s="66" t="n"/>
      <c r="O24" s="158" t="inlineStr">
        <is>
          <t>Directora Recursos Humanos</t>
        </is>
      </c>
      <c r="P24" s="66" t="n"/>
      <c r="Q24" s="158" t="n"/>
    </row>
    <row r="25" ht="18" customHeight="1" s="91">
      <c r="C25" s="74" t="n"/>
      <c r="D25" s="66" t="n"/>
      <c r="E25" s="66" t="n"/>
      <c r="F25" s="66" t="n"/>
      <c r="G25" s="66" t="n"/>
      <c r="H25" s="66" t="n"/>
      <c r="I25" s="66" t="n"/>
      <c r="J25" s="66" t="n"/>
      <c r="K25" s="66" t="n"/>
      <c r="L25" s="66" t="n"/>
      <c r="M25" s="66" t="n"/>
      <c r="N25" s="66" t="n"/>
      <c r="O25" s="158" t="inlineStr">
        <is>
          <t>Vo. Bo</t>
        </is>
      </c>
      <c r="P25" s="66" t="n"/>
      <c r="Q25" s="158" t="n"/>
    </row>
    <row r="26" ht="18.75" customHeight="1" s="91">
      <c r="C26" s="9" t="n"/>
    </row>
    <row r="27" ht="18.75" customHeight="1" s="91">
      <c r="C27" s="9" t="n"/>
    </row>
  </sheetData>
  <mergeCells count="10">
    <mergeCell ref="C13:F13"/>
    <mergeCell ref="C2:P2"/>
    <mergeCell ref="C3:P3"/>
    <mergeCell ref="C4:P4"/>
    <mergeCell ref="C5:C6"/>
    <mergeCell ref="D5:D6"/>
    <mergeCell ref="E5:E6"/>
    <mergeCell ref="F5:F6"/>
    <mergeCell ref="G5:G6"/>
    <mergeCell ref="P5:P6"/>
  </mergeCells>
  <pageMargins left="0.7086614173228347" right="0.7086614173228347" top="0.7480314960629921" bottom="0.7480314960629921" header="0.3149606299212598" footer="0.3149606299212598"/>
  <pageSetup orientation="landscape" scale="67" verticalDpi="288"/>
</worksheet>
</file>

<file path=xl/worksheets/sheet2.xml><?xml version="1.0" encoding="utf-8"?>
<worksheet xmlns="http://schemas.openxmlformats.org/spreadsheetml/2006/main">
  <sheetPr>
    <tabColor rgb="FF00B050"/>
    <outlinePr summaryBelow="1" summaryRight="1"/>
    <pageSetUpPr/>
  </sheetPr>
  <dimension ref="A1:Q28"/>
  <sheetViews>
    <sheetView showGridLines="0" view="pageBreakPreview" zoomScale="90" zoomScaleNormal="90" zoomScaleSheetLayoutView="90" workbookViewId="0">
      <selection activeCell="N14" sqref="N14"/>
    </sheetView>
  </sheetViews>
  <sheetFormatPr baseColWidth="10" defaultColWidth="11.42578125" defaultRowHeight="15" outlineLevelCol="0"/>
  <cols>
    <col width="3.140625" customWidth="1" style="91" min="1" max="1"/>
    <col width="3.42578125" customWidth="1" style="91" min="2" max="2"/>
    <col width="33.7109375" customWidth="1" style="91" min="3" max="3"/>
    <col width="16" customWidth="1" style="91" min="4" max="5"/>
    <col width="10.5703125" customWidth="1" style="91" min="6" max="6"/>
    <col width="9.140625" customWidth="1" style="91" min="7" max="7"/>
    <col hidden="1" width="9.85546875" customWidth="1" style="91" min="8" max="8"/>
    <col width="12.140625" bestFit="1" customWidth="1" style="91" min="9" max="9"/>
    <col width="8.28515625" bestFit="1" customWidth="1" style="91" min="10" max="10"/>
    <col hidden="1" width="8.28515625" customWidth="1" style="91" min="11" max="12"/>
    <col width="9.42578125" customWidth="1" style="91" min="13" max="13"/>
    <col width="9.140625" customWidth="1" style="91" min="14" max="14"/>
    <col width="8.140625" customWidth="1" style="91" min="15" max="15"/>
    <col width="23.85546875" customWidth="1" style="91" min="16" max="16"/>
    <col width="5.85546875" customWidth="1" style="91" min="17" max="17"/>
    <col width="11.42578125" customWidth="1" style="91" min="18" max="16384"/>
  </cols>
  <sheetData>
    <row r="1" ht="10.5" customHeight="1" s="91"/>
    <row r="2" ht="20.25" customHeight="1" s="91">
      <c r="C2" s="143" t="n"/>
      <c r="P2" s="175" t="n"/>
    </row>
    <row r="3" ht="20.25" customHeight="1" s="91">
      <c r="C3" s="143" t="inlineStr">
        <is>
          <t>FUNZA TURNO DE LUCES</t>
        </is>
      </c>
      <c r="P3" s="175" t="n"/>
    </row>
    <row r="4" ht="16.5" customHeight="1" s="91" thickBot="1">
      <c r="C4" s="146" t="inlineStr">
        <is>
          <t>Jairo Chisaba Cod 14 2Q Febrero</t>
        </is>
      </c>
      <c r="P4" s="176" t="n"/>
    </row>
    <row r="5" ht="15.75" customHeight="1" s="91" thickBot="1">
      <c r="C5" s="149" t="inlineStr">
        <is>
          <t>Fecha</t>
        </is>
      </c>
      <c r="D5" s="151" t="inlineStr">
        <is>
          <t>Entrada</t>
        </is>
      </c>
      <c r="E5" s="177" t="inlineStr">
        <is>
          <t>Salida</t>
        </is>
      </c>
      <c r="F5" s="178" t="inlineStr">
        <is>
          <t>Total Horas</t>
        </is>
      </c>
      <c r="G5" s="178" t="inlineStr">
        <is>
          <t>Horas Laboradas</t>
        </is>
      </c>
      <c r="H5" s="75" t="inlineStr">
        <is>
          <t>02/1,25</t>
        </is>
      </c>
      <c r="I5" s="75" t="inlineStr">
        <is>
          <t>12/,35</t>
        </is>
      </c>
      <c r="J5" s="75" t="inlineStr">
        <is>
          <t>1,75/03</t>
        </is>
      </c>
      <c r="K5" s="75" t="inlineStr">
        <is>
          <t>1,75/04</t>
        </is>
      </c>
      <c r="L5" s="75" t="inlineStr">
        <is>
          <t>1,75/04</t>
        </is>
      </c>
      <c r="M5" s="75" t="inlineStr">
        <is>
          <t>2,10/09</t>
        </is>
      </c>
      <c r="N5" s="75" t="inlineStr">
        <is>
          <t>1,75/08</t>
        </is>
      </c>
      <c r="O5" s="24" t="inlineStr">
        <is>
          <t>2,5/11</t>
        </is>
      </c>
      <c r="P5" s="179" t="inlineStr">
        <is>
          <t>Observaciones</t>
        </is>
      </c>
    </row>
    <row r="6" ht="45.75" customFormat="1" customHeight="1" s="12" thickBot="1">
      <c r="C6" s="180" t="n"/>
      <c r="D6" s="181" t="n"/>
      <c r="E6" s="182" t="n"/>
      <c r="F6" s="182" t="n"/>
      <c r="G6" s="182" t="n"/>
      <c r="H6" s="29" t="inlineStr">
        <is>
          <t>HED</t>
        </is>
      </c>
      <c r="I6" s="29" t="inlineStr">
        <is>
          <t>RN</t>
        </is>
      </c>
      <c r="J6" s="29" t="inlineStr">
        <is>
          <t>HEN</t>
        </is>
      </c>
      <c r="K6" s="29" t="inlineStr">
        <is>
          <t>FEST</t>
        </is>
      </c>
      <c r="L6" s="29" t="inlineStr">
        <is>
          <t>HEFN</t>
        </is>
      </c>
      <c r="M6" s="31" t="inlineStr">
        <is>
          <t>Dominical con recargo noc</t>
        </is>
      </c>
      <c r="N6" s="29" t="inlineStr">
        <is>
          <t>DOM</t>
        </is>
      </c>
      <c r="O6" s="29" t="inlineStr">
        <is>
          <t>HEDN</t>
        </is>
      </c>
      <c r="P6" s="183" t="n"/>
    </row>
    <row r="7" ht="18" customHeight="1" s="91">
      <c r="C7" s="59" t="n">
        <v>44611</v>
      </c>
      <c r="D7" s="69" t="n">
        <v>0.75</v>
      </c>
      <c r="E7" s="79" t="n">
        <v>0.25</v>
      </c>
      <c r="F7" s="43" t="n">
        <v>12</v>
      </c>
      <c r="G7" s="44" t="n">
        <v>11.5</v>
      </c>
      <c r="H7" s="44" t="n"/>
      <c r="I7" s="43" t="n">
        <v>3</v>
      </c>
      <c r="J7" s="80" t="n"/>
      <c r="K7" s="80" t="n"/>
      <c r="L7" s="80" t="n"/>
      <c r="M7" s="80" t="n">
        <v>5.5</v>
      </c>
      <c r="N7" s="80" t="n"/>
      <c r="O7" s="80" t="n"/>
      <c r="P7" s="46" t="n"/>
      <c r="Q7" t="n">
        <v>6</v>
      </c>
    </row>
    <row r="8" ht="18" customHeight="1" s="91">
      <c r="C8" s="58" t="n">
        <v>44612</v>
      </c>
      <c r="D8" s="69" t="n">
        <v>0.75</v>
      </c>
      <c r="E8" s="79" t="n">
        <v>0.25</v>
      </c>
      <c r="F8" s="43" t="n">
        <v>12</v>
      </c>
      <c r="G8" s="44" t="n">
        <v>11.5</v>
      </c>
      <c r="H8" s="44" t="n"/>
      <c r="I8" s="43" t="n">
        <v>2</v>
      </c>
      <c r="J8" s="80" t="n">
        <v>3.5</v>
      </c>
      <c r="K8" s="80" t="n"/>
      <c r="L8" s="80" t="n"/>
      <c r="M8" s="80" t="n">
        <v>3</v>
      </c>
      <c r="N8" s="80" t="n">
        <v>3</v>
      </c>
      <c r="O8" s="80" t="n"/>
      <c r="P8" s="46" t="n"/>
    </row>
    <row r="9" ht="18" customFormat="1" customHeight="1" s="56">
      <c r="C9" s="59" t="n">
        <v>44613</v>
      </c>
      <c r="D9" s="69" t="n">
        <v>0.75</v>
      </c>
      <c r="E9" s="79" t="n">
        <v>0.25</v>
      </c>
      <c r="F9" s="43" t="n">
        <v>12</v>
      </c>
      <c r="G9" s="44" t="n">
        <v>11.5</v>
      </c>
      <c r="H9" s="44" t="n"/>
      <c r="I9" s="43" t="n">
        <v>5.75</v>
      </c>
      <c r="J9" s="80" t="n">
        <v>2.75</v>
      </c>
      <c r="K9" s="80" t="n"/>
      <c r="L9" s="80" t="n"/>
      <c r="M9" s="80" t="n"/>
      <c r="N9" s="80" t="n"/>
      <c r="O9" s="80" t="n"/>
      <c r="P9" s="64" t="n"/>
      <c r="Q9" s="56" t="n">
        <v>8.75</v>
      </c>
    </row>
    <row r="10" ht="18" customHeight="1" s="91">
      <c r="C10" s="59" t="n">
        <v>44614</v>
      </c>
      <c r="D10" s="69" t="n">
        <v>0.75</v>
      </c>
      <c r="E10" s="79" t="n">
        <v>0.25</v>
      </c>
      <c r="F10" s="43" t="n">
        <v>12</v>
      </c>
      <c r="G10" s="44" t="n">
        <v>11.5</v>
      </c>
      <c r="H10" s="44" t="n"/>
      <c r="I10" s="43" t="n">
        <v>4.75</v>
      </c>
      <c r="J10" s="80" t="n">
        <v>3.75</v>
      </c>
      <c r="K10" s="80" t="n"/>
      <c r="L10" s="80" t="n"/>
      <c r="M10" s="80" t="n"/>
      <c r="N10" s="80" t="n"/>
      <c r="O10" s="80" t="n"/>
      <c r="P10" s="55" t="n"/>
      <c r="Q10" s="56" t="n">
        <v>7.75</v>
      </c>
    </row>
    <row r="11" ht="18" customHeight="1" s="91">
      <c r="C11" s="57" t="n">
        <v>44615</v>
      </c>
      <c r="D11" s="69" t="n">
        <v>0.75</v>
      </c>
      <c r="E11" s="79" t="n">
        <v>0.25</v>
      </c>
      <c r="F11" s="43" t="n">
        <v>12</v>
      </c>
      <c r="G11" s="44" t="n">
        <v>11.5</v>
      </c>
      <c r="H11" s="123" t="n"/>
      <c r="I11" s="43" t="n">
        <v>4.75</v>
      </c>
      <c r="J11" s="80" t="n">
        <v>3.75</v>
      </c>
      <c r="K11" s="111" t="n"/>
      <c r="L11" s="111" t="n"/>
      <c r="M11" s="111" t="n"/>
      <c r="N11" s="111" t="n"/>
      <c r="O11" s="111" t="n"/>
      <c r="P11" s="38" t="n"/>
      <c r="Q11" t="n">
        <v>7.75</v>
      </c>
    </row>
    <row r="12" ht="18" customHeight="1" s="91">
      <c r="C12" s="57" t="n">
        <v>44616</v>
      </c>
      <c r="D12" s="69" t="n">
        <v>0.75</v>
      </c>
      <c r="E12" s="79" t="n">
        <v>0.25</v>
      </c>
      <c r="F12" s="43" t="n">
        <v>12</v>
      </c>
      <c r="G12" s="44" t="n">
        <v>11.5</v>
      </c>
      <c r="H12" s="123" t="n"/>
      <c r="I12" s="43" t="n">
        <v>5.75</v>
      </c>
      <c r="J12" s="80" t="n">
        <v>2.75</v>
      </c>
      <c r="K12" s="111" t="n"/>
      <c r="L12" s="111" t="n"/>
      <c r="M12" s="111" t="n"/>
      <c r="N12" s="111" t="n"/>
      <c r="O12" s="111" t="n"/>
      <c r="P12" s="38" t="n"/>
      <c r="Q12" t="n">
        <v>8.75</v>
      </c>
    </row>
    <row r="13" ht="18" customHeight="1" s="91">
      <c r="C13" s="57" t="n">
        <v>44617</v>
      </c>
      <c r="D13" s="69" t="n">
        <v>0.75</v>
      </c>
      <c r="E13" s="79" t="n">
        <v>0.25</v>
      </c>
      <c r="F13" s="43" t="n">
        <v>12</v>
      </c>
      <c r="G13" s="44" t="n">
        <v>11.5</v>
      </c>
      <c r="H13" s="123" t="n"/>
      <c r="I13" s="43" t="n">
        <v>5.75</v>
      </c>
      <c r="J13" s="80" t="n">
        <v>2.75</v>
      </c>
      <c r="K13" s="111" t="n"/>
      <c r="L13" s="111" t="n"/>
      <c r="M13" s="111" t="n"/>
      <c r="N13" s="111" t="n"/>
      <c r="O13" s="111" t="n"/>
      <c r="P13" s="38" t="n"/>
      <c r="Q13" t="n">
        <v>8.75</v>
      </c>
    </row>
    <row r="14" ht="18.75" customHeight="1" s="91" thickBot="1">
      <c r="C14" s="184" t="inlineStr">
        <is>
          <t>TOTALES</t>
        </is>
      </c>
      <c r="D14" s="185" t="n"/>
      <c r="E14" s="185" t="n"/>
      <c r="F14" s="186" t="n"/>
      <c r="G14" s="35" t="n"/>
      <c r="H14" s="36">
        <f>SUM(H7:H13)</f>
        <v/>
      </c>
      <c r="I14" s="36">
        <f>SUM(I7:I13)</f>
        <v/>
      </c>
      <c r="J14" s="36">
        <f>SUM(J7:J13)</f>
        <v/>
      </c>
      <c r="K14" s="36">
        <f>SUM(K7:K13)</f>
        <v/>
      </c>
      <c r="L14" s="36">
        <f>SUM(L7:L13)</f>
        <v/>
      </c>
      <c r="M14" s="36">
        <f>SUM(M7:M13)</f>
        <v/>
      </c>
      <c r="N14" s="36">
        <f>SUM(N7:N13)</f>
        <v/>
      </c>
      <c r="O14" s="36">
        <f>SUM(O7:O13)</f>
        <v/>
      </c>
      <c r="P14" s="26" t="n"/>
    </row>
    <row r="15" ht="18" customHeight="1" s="91">
      <c r="C15" s="67" t="n"/>
      <c r="D15" s="67" t="n"/>
      <c r="E15" s="67" t="n"/>
      <c r="F15" s="67" t="n"/>
      <c r="G15" s="67" t="n"/>
      <c r="H15" s="67" t="n"/>
      <c r="I15" s="67" t="n"/>
      <c r="J15" s="67" t="n"/>
      <c r="K15" s="67" t="n"/>
      <c r="L15" s="67" t="n"/>
      <c r="M15" s="67" t="n"/>
      <c r="N15" s="67" t="n"/>
      <c r="O15" s="67" t="n"/>
      <c r="P15" s="158" t="n"/>
    </row>
    <row r="17" ht="15.75" customHeight="1" s="91" thickBot="1">
      <c r="C17" s="5" t="n"/>
      <c r="M17" s="68" t="n"/>
      <c r="N17" s="68" t="n"/>
      <c r="O17" s="68" t="n"/>
      <c r="P17" s="68" t="n"/>
    </row>
    <row r="18" ht="18.75" customHeight="1" s="91" thickTop="1">
      <c r="C18" s="8" t="inlineStr">
        <is>
          <t>Jairo Chisaba Rincon</t>
        </is>
      </c>
      <c r="D18" s="66" t="n"/>
      <c r="E18" s="66" t="n"/>
      <c r="F18" s="66" t="n"/>
      <c r="G18" s="66" t="n"/>
      <c r="H18" s="66" t="n"/>
      <c r="I18" s="66" t="n"/>
      <c r="J18" s="66" t="n"/>
      <c r="K18" s="66" t="n"/>
      <c r="L18" s="66" t="n"/>
      <c r="M18" s="158" t="inlineStr">
        <is>
          <t>Miguel Villalba</t>
        </is>
      </c>
    </row>
    <row r="19" ht="18" customHeight="1" s="91">
      <c r="C19" s="158" t="inlineStr">
        <is>
          <t>C.C 79236719</t>
        </is>
      </c>
      <c r="D19" s="66" t="n"/>
      <c r="E19" s="66" t="n"/>
      <c r="F19" s="66" t="n"/>
      <c r="G19" s="66" t="n"/>
      <c r="H19" s="66" t="n"/>
      <c r="I19" s="66" t="n"/>
      <c r="J19" s="66" t="n"/>
      <c r="K19" s="66" t="n"/>
      <c r="L19" s="66" t="n"/>
      <c r="M19" s="66" t="n"/>
      <c r="N19" s="66" t="n"/>
      <c r="O19" s="158" t="inlineStr">
        <is>
          <t>Jefe deMantenimiento</t>
        </is>
      </c>
      <c r="P19" s="158" t="n"/>
    </row>
    <row r="20" ht="18" customHeight="1" s="91">
      <c r="C20" s="158" t="inlineStr">
        <is>
          <t>Trabajador</t>
        </is>
      </c>
      <c r="D20" s="66" t="n"/>
      <c r="E20" s="66" t="n"/>
      <c r="F20" s="66" t="n"/>
      <c r="G20" s="66" t="n"/>
      <c r="H20" s="66" t="n"/>
      <c r="I20" s="66" t="n"/>
      <c r="J20" s="66" t="n"/>
      <c r="K20" s="66" t="n"/>
      <c r="L20" s="66" t="n"/>
      <c r="M20" s="66" t="n"/>
      <c r="N20" s="66" t="n"/>
      <c r="O20" s="158" t="inlineStr">
        <is>
          <t>Autorizo</t>
        </is>
      </c>
      <c r="P20" s="158" t="n"/>
    </row>
    <row r="21" ht="18" customHeight="1" s="91">
      <c r="C21" s="84" t="inlineStr">
        <is>
          <t xml:space="preserve">Nota:  </t>
        </is>
      </c>
      <c r="D21" s="85" t="n"/>
      <c r="E21" s="66" t="n"/>
      <c r="F21" s="66" t="n"/>
      <c r="G21" s="66" t="n"/>
      <c r="H21" s="66" t="n"/>
      <c r="I21" s="66" t="n"/>
      <c r="J21" s="66" t="n"/>
      <c r="K21" s="66" t="n"/>
      <c r="L21" s="66" t="n"/>
      <c r="M21" s="66" t="n"/>
      <c r="N21" s="66" t="n"/>
      <c r="O21" s="66" t="n"/>
      <c r="P21" s="66" t="n"/>
    </row>
    <row r="22" ht="18" customHeight="1" s="91">
      <c r="C22" s="86" t="inlineStr">
        <is>
          <t>Valor de recargo nocturno de 3 horas</t>
        </is>
      </c>
      <c r="D22" s="187">
        <f>908526/240*3*0.35</f>
        <v/>
      </c>
      <c r="E22" s="66" t="n"/>
      <c r="F22" s="66" t="n"/>
      <c r="G22" s="66" t="n"/>
      <c r="H22" s="66" t="n"/>
      <c r="I22" s="66" t="n"/>
      <c r="J22" s="66" t="n"/>
      <c r="K22" s="66" t="n"/>
      <c r="L22" s="66" t="n"/>
      <c r="M22" s="66" t="n"/>
      <c r="N22" s="66" t="n"/>
      <c r="O22" s="66" t="n"/>
      <c r="P22" s="66" t="n"/>
    </row>
    <row r="23" ht="18.75" customHeight="1" s="91" thickBot="1">
      <c r="C23" s="86" t="inlineStr">
        <is>
          <t>Valor de horas extras diurnas 3 horas</t>
        </is>
      </c>
      <c r="D23" s="187">
        <f>908526/240*3*1.25</f>
        <v/>
      </c>
      <c r="E23" s="66" t="n"/>
      <c r="F23" s="66" t="n"/>
      <c r="G23" s="66" t="n"/>
      <c r="H23" s="66" t="n"/>
      <c r="I23" s="66" t="n"/>
      <c r="J23" s="66" t="n"/>
      <c r="K23" s="66" t="n"/>
      <c r="L23" s="66" t="n"/>
      <c r="M23" s="42" t="n"/>
      <c r="N23" s="42" t="n"/>
      <c r="O23" s="16" t="n"/>
      <c r="P23" s="42" t="n"/>
    </row>
    <row r="24" ht="18" customHeight="1" s="91">
      <c r="C24" s="84" t="inlineStr">
        <is>
          <t>Diferencia ajustar</t>
        </is>
      </c>
      <c r="D24" s="188">
        <f>+D23-D22</f>
        <v/>
      </c>
      <c r="E24" s="66" t="n"/>
      <c r="F24" s="66" t="n"/>
      <c r="G24" s="66" t="n"/>
      <c r="H24" s="66" t="n"/>
      <c r="I24" s="66" t="n"/>
      <c r="J24" s="66" t="n"/>
      <c r="K24" s="66" t="n"/>
      <c r="L24" s="66" t="n"/>
      <c r="M24" s="66" t="n"/>
      <c r="N24" s="66" t="n"/>
      <c r="O24" s="8" t="inlineStr">
        <is>
          <t>Maria Briceida Diaz</t>
        </is>
      </c>
      <c r="P24" s="66" t="n"/>
      <c r="Q24" s="8" t="n"/>
    </row>
    <row r="25" ht="18" customHeight="1" s="91">
      <c r="C25" s="86" t="inlineStr">
        <is>
          <t>Se ajusta este valor (horas laboradas en sabado de noviembre)</t>
        </is>
      </c>
      <c r="D25" s="85" t="n"/>
      <c r="E25" s="66" t="n"/>
      <c r="F25" s="66" t="n"/>
      <c r="G25" s="66" t="n"/>
      <c r="H25" s="66" t="n"/>
      <c r="I25" s="66" t="n"/>
      <c r="J25" s="66" t="n"/>
      <c r="K25" s="66" t="n"/>
      <c r="L25" s="66" t="n"/>
      <c r="M25" s="66" t="n"/>
      <c r="N25" s="66" t="n"/>
      <c r="O25" s="158" t="inlineStr">
        <is>
          <t>Directora Recursos Humanos</t>
        </is>
      </c>
      <c r="P25" s="66" t="n"/>
      <c r="Q25" s="158" t="n"/>
    </row>
    <row r="26" ht="18" customHeight="1" s="91">
      <c r="C26" s="74" t="n"/>
      <c r="D26" s="66" t="n"/>
      <c r="E26" s="66" t="n"/>
      <c r="F26" s="66" t="n"/>
      <c r="G26" s="66" t="n"/>
      <c r="H26" s="66" t="n"/>
      <c r="I26" s="66" t="n"/>
      <c r="J26" s="66" t="n"/>
      <c r="K26" s="66" t="n"/>
      <c r="L26" s="66" t="n"/>
      <c r="M26" s="66" t="n"/>
      <c r="N26" s="66" t="n"/>
      <c r="O26" s="158" t="inlineStr">
        <is>
          <t>Vo. Bo</t>
        </is>
      </c>
      <c r="P26" s="66" t="n"/>
      <c r="Q26" s="158" t="n"/>
    </row>
    <row r="27" ht="18.75" customHeight="1" s="91">
      <c r="C27" s="9" t="n"/>
    </row>
    <row r="28" ht="18.75" customHeight="1" s="91">
      <c r="C28" s="9" t="n"/>
    </row>
  </sheetData>
  <mergeCells count="11">
    <mergeCell ref="M18:P18"/>
    <mergeCell ref="C14:F14"/>
    <mergeCell ref="C2:P2"/>
    <mergeCell ref="C3:P3"/>
    <mergeCell ref="C4:P4"/>
    <mergeCell ref="C5:C6"/>
    <mergeCell ref="D5:D6"/>
    <mergeCell ref="E5:E6"/>
    <mergeCell ref="F5:F6"/>
    <mergeCell ref="G5:G6"/>
    <mergeCell ref="P5:P6"/>
  </mergeCells>
  <pageMargins left="0.7086614173228347" right="0.7086614173228347" top="0.7480314960629921" bottom="0.7480314960629921" header="0.3149606299212598" footer="0.3149606299212598"/>
  <pageSetup orientation="landscape" scale="67" verticalDpi="288"/>
</worksheet>
</file>

<file path=xl/worksheets/sheet3.xml><?xml version="1.0" encoding="utf-8"?>
<worksheet xmlns="http://schemas.openxmlformats.org/spreadsheetml/2006/main">
  <sheetPr>
    <tabColor rgb="FF92D050"/>
    <outlinePr summaryBelow="1" summaryRight="1"/>
    <pageSetUpPr/>
  </sheetPr>
  <dimension ref="A1:Q28"/>
  <sheetViews>
    <sheetView showGridLines="0" view="pageBreakPreview" zoomScale="91" zoomScaleNormal="90" zoomScaleSheetLayoutView="91" workbookViewId="0">
      <selection activeCell="P14" sqref="P14"/>
    </sheetView>
  </sheetViews>
  <sheetFormatPr baseColWidth="10" defaultColWidth="11.42578125" defaultRowHeight="15" outlineLevelCol="0"/>
  <cols>
    <col width="3.140625" customWidth="1" style="91" min="1" max="1"/>
    <col width="3.42578125" customWidth="1" style="91" min="2" max="2"/>
    <col width="33.7109375" customWidth="1" style="91" min="3" max="3"/>
    <col width="16" customWidth="1" style="91" min="4" max="5"/>
    <col width="10.5703125" customWidth="1" style="91" min="6" max="6"/>
    <col width="9.140625" customWidth="1" style="91" min="7" max="7"/>
    <col width="9.85546875" customWidth="1" style="91" min="8" max="8"/>
    <col width="12.140625" bestFit="1" customWidth="1" style="91" min="9" max="9"/>
    <col width="8.28515625" bestFit="1" customWidth="1" style="91" min="10" max="10"/>
    <col hidden="1" width="8.28515625" customWidth="1" style="91" min="11" max="11"/>
    <col width="8.28515625" customWidth="1" style="91" min="12" max="12"/>
    <col width="9.42578125" customWidth="1" style="91" min="13" max="13"/>
    <col width="9.140625" customWidth="1" style="91" min="14" max="14"/>
    <col width="8.140625" customWidth="1" style="91" min="15" max="15"/>
    <col width="23.85546875" customWidth="1" style="91" min="16" max="16"/>
    <col width="5.85546875" customWidth="1" style="91" min="17" max="17"/>
    <col width="11.42578125" customWidth="1" style="91" min="18" max="16384"/>
  </cols>
  <sheetData>
    <row r="1" ht="10.5" customHeight="1" s="91"/>
    <row r="2" ht="20.25" customHeight="1" s="91">
      <c r="C2" s="143" t="n"/>
      <c r="P2" s="175" t="n"/>
    </row>
    <row r="3" ht="20.25" customHeight="1" s="91">
      <c r="C3" s="143" t="inlineStr">
        <is>
          <t>CACHIPAY TURNO DE LUCES</t>
        </is>
      </c>
      <c r="P3" s="175" t="n"/>
    </row>
    <row r="4" ht="15.75" customHeight="1" s="91">
      <c r="C4" s="146" t="inlineStr">
        <is>
          <t>Jose Luis Bejarano Cod 1219 2Q Febrero</t>
        </is>
      </c>
      <c r="P4" s="176" t="n"/>
    </row>
    <row r="5">
      <c r="C5" s="160" t="inlineStr">
        <is>
          <t>Fecha</t>
        </is>
      </c>
      <c r="D5" s="160" t="inlineStr">
        <is>
          <t>Entrada</t>
        </is>
      </c>
      <c r="E5" s="161" t="inlineStr">
        <is>
          <t>Salida</t>
        </is>
      </c>
      <c r="F5" s="160" t="inlineStr">
        <is>
          <t>Total Horas</t>
        </is>
      </c>
      <c r="G5" s="160" t="inlineStr">
        <is>
          <t>Horas Laboradas</t>
        </is>
      </c>
      <c r="H5" s="127" t="inlineStr">
        <is>
          <t>02/1,25</t>
        </is>
      </c>
      <c r="I5" s="127" t="inlineStr">
        <is>
          <t>12/,35</t>
        </is>
      </c>
      <c r="J5" s="127" t="inlineStr">
        <is>
          <t>1,75/03</t>
        </is>
      </c>
      <c r="K5" s="127" t="inlineStr">
        <is>
          <t>1,75/04</t>
        </is>
      </c>
      <c r="L5" s="127" t="inlineStr">
        <is>
          <t>1,75/04</t>
        </is>
      </c>
      <c r="M5" s="127" t="inlineStr">
        <is>
          <t>2,10/09</t>
        </is>
      </c>
      <c r="N5" s="127" t="inlineStr">
        <is>
          <t>1,75/08</t>
        </is>
      </c>
      <c r="O5" s="121" t="inlineStr">
        <is>
          <t>2,5/11</t>
        </is>
      </c>
      <c r="P5" s="161" t="inlineStr">
        <is>
          <t>Observaciones</t>
        </is>
      </c>
    </row>
    <row r="6" ht="45" customFormat="1" customHeight="1" s="12">
      <c r="C6" s="189" t="n"/>
      <c r="D6" s="189" t="n"/>
      <c r="E6" s="189" t="n"/>
      <c r="F6" s="189" t="n"/>
      <c r="G6" s="189" t="n"/>
      <c r="H6" s="49" t="inlineStr">
        <is>
          <t>HED</t>
        </is>
      </c>
      <c r="I6" s="49" t="inlineStr">
        <is>
          <t>RN</t>
        </is>
      </c>
      <c r="J6" s="49" t="inlineStr">
        <is>
          <t>HEN</t>
        </is>
      </c>
      <c r="K6" s="49" t="inlineStr">
        <is>
          <t>FEST</t>
        </is>
      </c>
      <c r="L6" s="49" t="inlineStr">
        <is>
          <t>HEFN</t>
        </is>
      </c>
      <c r="M6" s="122" t="inlineStr">
        <is>
          <t>Dominical con recargo noc</t>
        </is>
      </c>
      <c r="N6" s="49" t="inlineStr">
        <is>
          <t>DOM</t>
        </is>
      </c>
      <c r="O6" s="49" t="inlineStr">
        <is>
          <t>HEDN</t>
        </is>
      </c>
      <c r="P6" s="189" t="n"/>
    </row>
    <row r="7" ht="18" customFormat="1" customHeight="1" s="56">
      <c r="C7" s="59" t="n">
        <v>44611</v>
      </c>
      <c r="D7" s="69" t="n">
        <v>0.8333333333333334</v>
      </c>
      <c r="E7" s="71" t="n">
        <v>0.2291666666666667</v>
      </c>
      <c r="F7" s="80" t="n">
        <v>14.5</v>
      </c>
      <c r="G7" s="123">
        <f>+F7-0.5</f>
        <v/>
      </c>
      <c r="H7" s="123" t="n">
        <v>1</v>
      </c>
      <c r="I7" s="80" t="n"/>
      <c r="J7" s="80" t="n">
        <v>3</v>
      </c>
      <c r="K7" s="80" t="n"/>
      <c r="L7" s="80" t="n"/>
      <c r="M7" s="80" t="n">
        <v>4</v>
      </c>
      <c r="N7" s="80" t="n"/>
      <c r="O7" s="80" t="n">
        <v>1</v>
      </c>
      <c r="P7" s="125" t="n"/>
    </row>
    <row r="8" ht="18" customHeight="1" s="91">
      <c r="C8" s="58" t="n">
        <v>44612</v>
      </c>
      <c r="D8" s="69" t="n">
        <v>0.8333333333333334</v>
      </c>
      <c r="E8" s="71" t="n">
        <v>0.2291666666666667</v>
      </c>
      <c r="F8" s="80" t="n">
        <v>14.5</v>
      </c>
      <c r="G8" s="123">
        <f>+F8-0.5</f>
        <v/>
      </c>
      <c r="H8" s="126" t="n"/>
      <c r="I8" s="89" t="n"/>
      <c r="J8" s="70" t="n">
        <v>5</v>
      </c>
      <c r="K8" s="89" t="n"/>
      <c r="L8" s="89" t="n"/>
      <c r="M8" s="70" t="n">
        <v>3</v>
      </c>
      <c r="N8" s="70" t="n">
        <v>1</v>
      </c>
      <c r="O8" s="70" t="n"/>
      <c r="P8" s="127" t="n"/>
    </row>
    <row r="9" ht="18" customFormat="1" customHeight="1" s="56">
      <c r="C9" s="59" t="n">
        <v>44613</v>
      </c>
      <c r="D9" s="69" t="n">
        <v>0.8333333333333334</v>
      </c>
      <c r="E9" s="71" t="n">
        <v>0.2291666666666667</v>
      </c>
      <c r="F9" s="80" t="n">
        <v>14.5</v>
      </c>
      <c r="G9" s="123">
        <f>+F9-0.5</f>
        <v/>
      </c>
      <c r="H9" s="123" t="n"/>
      <c r="I9" s="80" t="n">
        <v>7.75</v>
      </c>
      <c r="J9" s="80" t="n">
        <v>0.25</v>
      </c>
      <c r="K9" s="70" t="n"/>
      <c r="L9" s="70" t="n"/>
      <c r="M9" s="70" t="n"/>
      <c r="N9" s="70" t="n"/>
      <c r="O9" s="70" t="n"/>
      <c r="P9" s="128" t="n"/>
      <c r="Q9" s="56" t="n">
        <v>8.75</v>
      </c>
    </row>
    <row r="10" ht="18" customHeight="1" s="91">
      <c r="C10" s="59" t="n">
        <v>44614</v>
      </c>
      <c r="D10" s="69" t="n">
        <v>0.8333333333333334</v>
      </c>
      <c r="E10" s="71" t="n">
        <v>0.2291666666666667</v>
      </c>
      <c r="F10" s="80" t="n">
        <v>14.5</v>
      </c>
      <c r="G10" s="123">
        <f>+F10-0.5</f>
        <v/>
      </c>
      <c r="H10" s="123" t="n"/>
      <c r="I10" s="80" t="n">
        <v>6.75</v>
      </c>
      <c r="J10" s="80" t="n">
        <v>1.25</v>
      </c>
      <c r="K10" s="80" t="n"/>
      <c r="L10" s="80" t="n"/>
      <c r="M10" s="80" t="n"/>
      <c r="N10" s="80" t="n"/>
      <c r="O10" s="80" t="n"/>
      <c r="P10" s="125" t="n"/>
      <c r="Q10" s="56" t="n">
        <v>7.75</v>
      </c>
    </row>
    <row r="11" ht="18" customHeight="1" s="91">
      <c r="C11" s="57" t="n">
        <v>44615</v>
      </c>
      <c r="D11" s="69" t="n">
        <v>0.8333333333333334</v>
      </c>
      <c r="E11" s="71" t="n">
        <v>0.2291666666666667</v>
      </c>
      <c r="F11" s="80" t="n">
        <v>14.5</v>
      </c>
      <c r="G11" s="123">
        <f>+F11-0.5</f>
        <v/>
      </c>
      <c r="H11" s="123" t="n"/>
      <c r="I11" s="89" t="n">
        <v>6.75</v>
      </c>
      <c r="J11" s="80" t="n">
        <v>1.25</v>
      </c>
      <c r="K11" s="70" t="n"/>
      <c r="L11" s="80" t="n"/>
      <c r="M11" s="80" t="n"/>
      <c r="N11" s="70" t="n"/>
      <c r="O11" s="70" t="n"/>
      <c r="P11" s="51" t="n"/>
      <c r="Q11" t="n">
        <v>7.75</v>
      </c>
    </row>
    <row r="12" ht="18" customHeight="1" s="91">
      <c r="C12" s="57" t="n">
        <v>44616</v>
      </c>
      <c r="D12" s="69" t="n">
        <v>0.8333333333333334</v>
      </c>
      <c r="E12" s="71" t="n">
        <v>0.2291666666666667</v>
      </c>
      <c r="F12" s="80" t="n">
        <v>14.5</v>
      </c>
      <c r="G12" s="123">
        <f>+F12-0.5</f>
        <v/>
      </c>
      <c r="H12" s="123" t="n"/>
      <c r="I12" s="89" t="n">
        <v>7.75</v>
      </c>
      <c r="J12" s="80" t="n">
        <v>0.25</v>
      </c>
      <c r="K12" s="70" t="n"/>
      <c r="L12" s="70" t="n"/>
      <c r="M12" s="70" t="n"/>
      <c r="N12" s="70" t="n"/>
      <c r="O12" s="70" t="n"/>
      <c r="P12" s="51" t="n"/>
      <c r="Q12" t="n">
        <v>8.75</v>
      </c>
    </row>
    <row r="13" ht="18" customHeight="1" s="91">
      <c r="C13" s="57" t="n">
        <v>44617</v>
      </c>
      <c r="D13" s="69" t="n">
        <v>0.8333333333333334</v>
      </c>
      <c r="E13" s="71" t="n">
        <v>0.2291666666666667</v>
      </c>
      <c r="F13" s="80" t="n">
        <v>14.5</v>
      </c>
      <c r="G13" s="123">
        <f>+F13-0.5</f>
        <v/>
      </c>
      <c r="H13" s="123" t="n"/>
      <c r="I13" s="89" t="n">
        <v>7.75</v>
      </c>
      <c r="J13" s="80" t="n">
        <v>0.25</v>
      </c>
      <c r="K13" s="70" t="n"/>
      <c r="L13" s="70" t="n"/>
      <c r="M13" s="70" t="n"/>
      <c r="N13" s="70" t="n"/>
      <c r="O13" s="70" t="n"/>
      <c r="P13" s="51" t="n"/>
      <c r="Q13" t="n">
        <v>8.75</v>
      </c>
    </row>
    <row r="14" ht="18" customHeight="1" s="91">
      <c r="C14" s="159" t="inlineStr">
        <is>
          <t>TOTALES</t>
        </is>
      </c>
      <c r="D14" s="190" t="n"/>
      <c r="E14" s="190" t="n"/>
      <c r="F14" s="191" t="n"/>
      <c r="G14" s="129" t="n"/>
      <c r="H14" s="130">
        <f>SUM(H7:H13)</f>
        <v/>
      </c>
      <c r="I14" s="130">
        <f>SUM(I7:I13)</f>
        <v/>
      </c>
      <c r="J14" s="130">
        <f>SUM(J7:J13)</f>
        <v/>
      </c>
      <c r="K14" s="130">
        <f>SUM(K7:K13)</f>
        <v/>
      </c>
      <c r="L14" s="130">
        <f>SUM(L7:L13)</f>
        <v/>
      </c>
      <c r="M14" s="130">
        <f>SUM(M7:M13)</f>
        <v/>
      </c>
      <c r="N14" s="130">
        <f>SUM(N7:N13)</f>
        <v/>
      </c>
      <c r="O14" s="130">
        <f>SUM(O7:O13)</f>
        <v/>
      </c>
      <c r="P14" s="131" t="n"/>
    </row>
    <row r="15" ht="18" customHeight="1" s="91">
      <c r="C15" s="67" t="n"/>
      <c r="D15" s="67" t="n"/>
      <c r="E15" s="67" t="n"/>
      <c r="F15" s="67" t="n"/>
      <c r="G15" s="67" t="n"/>
      <c r="H15" s="67" t="n"/>
      <c r="I15" s="67" t="n"/>
      <c r="J15" s="67" t="n"/>
      <c r="K15" s="67" t="n"/>
      <c r="L15" s="67" t="n"/>
      <c r="M15" s="67" t="n"/>
      <c r="N15" s="67" t="n"/>
      <c r="O15" s="67" t="n"/>
      <c r="P15" s="158" t="n"/>
    </row>
    <row r="17" ht="15.75" customHeight="1" s="91" thickBot="1">
      <c r="C17" s="5" t="n"/>
      <c r="O17" s="68" t="n"/>
    </row>
    <row r="18" ht="18.75" customHeight="1" s="91" thickTop="1">
      <c r="C18" s="8" t="inlineStr">
        <is>
          <t>Jose Luis Bejarano Fisco</t>
        </is>
      </c>
      <c r="D18" s="66" t="n"/>
      <c r="E18" s="66" t="n"/>
      <c r="F18" s="66" t="n"/>
      <c r="G18" s="66" t="n"/>
      <c r="H18" s="66" t="n"/>
      <c r="I18" s="66" t="n"/>
      <c r="J18" s="66" t="n"/>
      <c r="K18" s="66" t="n"/>
      <c r="L18" s="66" t="n"/>
      <c r="M18" s="66" t="n"/>
      <c r="N18" s="66" t="n"/>
      <c r="O18" s="8" t="inlineStr">
        <is>
          <t>William Vargas</t>
        </is>
      </c>
      <c r="P18" s="8" t="n"/>
    </row>
    <row r="19" ht="18" customHeight="1" s="91">
      <c r="C19" s="158" t="inlineStr">
        <is>
          <t>C.C 1073326308</t>
        </is>
      </c>
      <c r="D19" s="66" t="n"/>
      <c r="E19" s="66" t="n"/>
      <c r="F19" s="66" t="n"/>
      <c r="G19" s="66" t="n"/>
      <c r="H19" s="66" t="n"/>
      <c r="I19" s="66" t="n"/>
      <c r="J19" s="66" t="n"/>
      <c r="K19" s="66" t="n"/>
      <c r="L19" s="66" t="n"/>
      <c r="M19" s="66" t="n"/>
      <c r="N19" s="66" t="n"/>
      <c r="O19" s="158" t="inlineStr">
        <is>
          <t>Jefe de Propagación</t>
        </is>
      </c>
      <c r="P19" s="158" t="n"/>
    </row>
    <row r="20" ht="18" customHeight="1" s="91">
      <c r="C20" s="158" t="inlineStr">
        <is>
          <t>Trabajador</t>
        </is>
      </c>
      <c r="D20" s="66" t="n"/>
      <c r="E20" s="66" t="n"/>
      <c r="F20" s="66" t="n"/>
      <c r="G20" s="66" t="n"/>
      <c r="H20" s="66" t="n"/>
      <c r="I20" s="66" t="n"/>
      <c r="J20" s="66" t="n"/>
      <c r="K20" s="66" t="n"/>
      <c r="L20" s="66" t="n"/>
      <c r="M20" s="66" t="n"/>
      <c r="N20" s="66" t="n"/>
      <c r="O20" s="158" t="inlineStr">
        <is>
          <t>Autorizo</t>
        </is>
      </c>
      <c r="P20" s="158" t="n"/>
    </row>
    <row r="21" ht="18" customHeight="1" s="91">
      <c r="C21" s="84" t="inlineStr">
        <is>
          <t xml:space="preserve">Nota:  </t>
        </is>
      </c>
      <c r="D21" s="85" t="n"/>
      <c r="E21" s="66" t="n"/>
      <c r="F21" s="66" t="n"/>
      <c r="G21" s="66" t="n"/>
      <c r="H21" s="66" t="n"/>
      <c r="I21" s="66" t="n"/>
      <c r="J21" s="66" t="n"/>
      <c r="K21" s="66" t="n"/>
      <c r="L21" s="66" t="n"/>
      <c r="M21" s="66" t="n"/>
      <c r="N21" s="66" t="n"/>
      <c r="O21" s="66" t="n"/>
      <c r="P21" s="66" t="n"/>
    </row>
    <row r="22" ht="18" customHeight="1" s="91">
      <c r="C22" s="86" t="inlineStr">
        <is>
          <t>Valor de recargo nocturno de 3 horas</t>
        </is>
      </c>
      <c r="D22" s="187">
        <f>908526/240*3*0.35</f>
        <v/>
      </c>
      <c r="E22" s="66" t="n"/>
      <c r="F22" s="66" t="n"/>
      <c r="G22" s="66" t="n"/>
      <c r="H22" s="66" t="n"/>
      <c r="I22" s="66" t="n"/>
      <c r="J22" s="66" t="n"/>
      <c r="K22" s="66" t="n"/>
      <c r="L22" s="66" t="n"/>
      <c r="M22" s="66" t="n"/>
      <c r="N22" s="66" t="n"/>
      <c r="O22" s="66" t="n"/>
      <c r="P22" s="66" t="n"/>
    </row>
    <row r="23" ht="18.75" customHeight="1" s="91" thickBot="1">
      <c r="C23" s="86" t="inlineStr">
        <is>
          <t>Valor de horas extras diurnas 3 horas</t>
        </is>
      </c>
      <c r="D23" s="187">
        <f>908526/240*3*1.25</f>
        <v/>
      </c>
      <c r="E23" s="66" t="n"/>
      <c r="F23" s="66" t="n"/>
      <c r="G23" s="66" t="n"/>
      <c r="H23" s="66" t="n"/>
      <c r="I23" s="66" t="n"/>
      <c r="J23" s="66" t="n"/>
      <c r="K23" s="66" t="n"/>
      <c r="L23" s="66" t="n"/>
      <c r="M23" s="66" t="n"/>
      <c r="N23" s="66" t="n"/>
      <c r="O23" s="16" t="n"/>
      <c r="P23" s="66" t="n"/>
    </row>
    <row r="24" ht="18" customHeight="1" s="91">
      <c r="C24" s="84" t="inlineStr">
        <is>
          <t>Diferencia ajustar</t>
        </is>
      </c>
      <c r="D24" s="188">
        <f>+D23-D22</f>
        <v/>
      </c>
      <c r="E24" s="66" t="n"/>
      <c r="F24" s="66" t="n"/>
      <c r="G24" s="66" t="n"/>
      <c r="H24" s="66" t="n"/>
      <c r="I24" s="66" t="n"/>
      <c r="J24" s="66" t="n"/>
      <c r="K24" s="66" t="n"/>
      <c r="L24" s="66" t="n"/>
      <c r="M24" s="66" t="n"/>
      <c r="N24" s="66" t="n"/>
      <c r="O24" s="8" t="inlineStr">
        <is>
          <t>Maria Briceida Diaz</t>
        </is>
      </c>
      <c r="P24" s="66" t="n"/>
      <c r="Q24" s="8" t="n"/>
    </row>
    <row r="25" ht="18" customHeight="1" s="91">
      <c r="C25" s="86" t="inlineStr">
        <is>
          <t>Se ajusta este valor (horas laboradas en sabado de noviembre)</t>
        </is>
      </c>
      <c r="D25" s="85" t="n"/>
      <c r="E25" s="66" t="n"/>
      <c r="F25" s="66" t="n"/>
      <c r="G25" s="66" t="n"/>
      <c r="H25" s="66" t="n"/>
      <c r="I25" s="66" t="n"/>
      <c r="J25" s="66" t="n"/>
      <c r="K25" s="66" t="n"/>
      <c r="L25" s="66" t="n"/>
      <c r="M25" s="66" t="n"/>
      <c r="N25" s="66" t="n"/>
      <c r="O25" s="158" t="inlineStr">
        <is>
          <t>Directora Recursos Humanos</t>
        </is>
      </c>
      <c r="P25" s="66" t="n"/>
      <c r="Q25" s="158" t="n"/>
    </row>
    <row r="26" ht="18" customHeight="1" s="91">
      <c r="C26" s="74" t="n"/>
      <c r="D26" s="66" t="n"/>
      <c r="E26" s="66" t="n"/>
      <c r="F26" s="66" t="n"/>
      <c r="G26" s="66" t="n"/>
      <c r="H26" s="66" t="n"/>
      <c r="I26" s="66" t="n"/>
      <c r="J26" s="66" t="n"/>
      <c r="K26" s="66" t="n"/>
      <c r="L26" s="66" t="n"/>
      <c r="M26" s="66" t="n"/>
      <c r="N26" s="66" t="n"/>
      <c r="O26" s="158" t="inlineStr">
        <is>
          <t>Vo. Bo</t>
        </is>
      </c>
      <c r="P26" s="66" t="n"/>
      <c r="Q26" s="158" t="n"/>
    </row>
    <row r="27" ht="18.75" customHeight="1" s="91">
      <c r="C27" s="9" t="n"/>
    </row>
    <row r="28" ht="18.75" customHeight="1" s="91">
      <c r="C28" s="9" t="n"/>
    </row>
  </sheetData>
  <mergeCells count="10">
    <mergeCell ref="C14:F14"/>
    <mergeCell ref="C2:P2"/>
    <mergeCell ref="C3:P3"/>
    <mergeCell ref="C4:P4"/>
    <mergeCell ref="C5:C6"/>
    <mergeCell ref="D5:D6"/>
    <mergeCell ref="E5:E6"/>
    <mergeCell ref="F5:F6"/>
    <mergeCell ref="G5:G6"/>
    <mergeCell ref="P5:P6"/>
  </mergeCells>
  <pageMargins left="0.7086614173228347" right="0.7086614173228347" top="0.7480314960629921" bottom="0.7480314960629921" header="0.3149606299212598" footer="0.3149606299212598"/>
  <pageSetup orientation="landscape" scale="67" verticalDpi="288"/>
</worksheet>
</file>

<file path=xl/worksheets/sheet4.xml><?xml version="1.0" encoding="utf-8"?>
<worksheet xmlns="http://schemas.openxmlformats.org/spreadsheetml/2006/main">
  <sheetPr>
    <tabColor rgb="FF92D050"/>
    <outlinePr summaryBelow="1" summaryRight="1"/>
    <pageSetUpPr/>
  </sheetPr>
  <dimension ref="A1:Q27"/>
  <sheetViews>
    <sheetView showGridLines="0" view="pageBreakPreview" zoomScale="91" zoomScaleNormal="90" zoomScaleSheetLayoutView="91" workbookViewId="0">
      <selection activeCell="J26" sqref="J26"/>
    </sheetView>
  </sheetViews>
  <sheetFormatPr baseColWidth="10" defaultColWidth="11.42578125" defaultRowHeight="15" outlineLevelCol="0"/>
  <cols>
    <col width="3.140625" customWidth="1" style="91" min="1" max="1"/>
    <col width="3.42578125" customWidth="1" style="91" min="2" max="2"/>
    <col width="34.42578125" customWidth="1" style="91" min="3" max="3"/>
    <col width="14.140625" customWidth="1" style="91" min="4" max="4"/>
    <col width="14.5703125" customWidth="1" style="91" min="5" max="5"/>
    <col width="13.28515625" customWidth="1" style="91" min="6" max="6"/>
    <col width="10.7109375" customWidth="1" style="91" min="7" max="8"/>
    <col width="12.140625" bestFit="1" customWidth="1" style="91" min="9" max="9"/>
    <col width="8.28515625" bestFit="1" customWidth="1" style="91" min="10" max="10"/>
    <col hidden="1" width="8.28515625" customWidth="1" style="91" min="11" max="11"/>
    <col hidden="1" width="8.28515625" customWidth="1" style="91" min="12" max="12"/>
    <col width="9.42578125" customWidth="1" style="91" min="13" max="13"/>
    <col width="8.85546875" customWidth="1" style="91" min="14" max="14"/>
    <col width="6.28515625" customWidth="1" style="91" min="15" max="15"/>
    <col width="24.42578125" customWidth="1" style="91" min="16" max="16"/>
    <col width="5.85546875" customWidth="1" style="91" min="17" max="17"/>
    <col width="11.42578125" customWidth="1" style="91" min="18" max="16384"/>
  </cols>
  <sheetData>
    <row r="1" ht="10.5" customHeight="1" s="91"/>
    <row r="2" ht="20.25" customHeight="1" s="91">
      <c r="C2" s="143" t="n"/>
      <c r="P2" s="175" t="n"/>
    </row>
    <row r="3" ht="20.25" customHeight="1" s="91">
      <c r="C3" s="143" t="inlineStr">
        <is>
          <t>CACHIPAY TURNO DE LUCES</t>
        </is>
      </c>
      <c r="P3" s="175" t="n"/>
    </row>
    <row r="4" ht="16.5" customHeight="1" s="91" thickBot="1">
      <c r="C4" s="171" t="inlineStr">
        <is>
          <t>Diego Alexander castiblanco Cod 1277 2Q Febrero</t>
        </is>
      </c>
      <c r="D4" s="5" t="n"/>
      <c r="E4" s="5" t="n"/>
      <c r="F4" s="5" t="n"/>
      <c r="G4" s="5" t="n"/>
      <c r="H4" s="5" t="n"/>
      <c r="I4" s="5" t="n"/>
      <c r="J4" s="5" t="n"/>
      <c r="K4" s="5" t="n"/>
      <c r="L4" s="5" t="n"/>
      <c r="M4" s="5" t="n"/>
      <c r="N4" s="5" t="n"/>
      <c r="O4" s="5" t="n"/>
      <c r="P4" s="192" t="n"/>
    </row>
    <row r="5" ht="15.75" customHeight="1" s="91" thickTop="1">
      <c r="C5" s="160" t="inlineStr">
        <is>
          <t>Fecha</t>
        </is>
      </c>
      <c r="D5" s="160" t="inlineStr">
        <is>
          <t>Entrada</t>
        </is>
      </c>
      <c r="E5" s="161" t="inlineStr">
        <is>
          <t>Salida</t>
        </is>
      </c>
      <c r="F5" s="160" t="inlineStr">
        <is>
          <t>Total Horas</t>
        </is>
      </c>
      <c r="G5" s="160" t="inlineStr">
        <is>
          <t>Horas Laboradas</t>
        </is>
      </c>
      <c r="H5" s="127" t="inlineStr">
        <is>
          <t>02/1,25</t>
        </is>
      </c>
      <c r="I5" s="127" t="inlineStr">
        <is>
          <t>12/,35</t>
        </is>
      </c>
      <c r="J5" s="127" t="inlineStr">
        <is>
          <t>1,75/03</t>
        </is>
      </c>
      <c r="K5" s="127" t="inlineStr">
        <is>
          <t>1,75/04</t>
        </is>
      </c>
      <c r="L5" s="127" t="inlineStr">
        <is>
          <t>2,5/07</t>
        </is>
      </c>
      <c r="M5" s="127" t="inlineStr">
        <is>
          <t>2,10/09</t>
        </is>
      </c>
      <c r="N5" s="127" t="inlineStr">
        <is>
          <t>1,75/08</t>
        </is>
      </c>
      <c r="O5" s="121" t="inlineStr">
        <is>
          <t>2,5/11</t>
        </is>
      </c>
      <c r="P5" s="163" t="inlineStr">
        <is>
          <t>Observaciones</t>
        </is>
      </c>
    </row>
    <row r="6" ht="45" customFormat="1" customHeight="1" s="12">
      <c r="C6" s="189" t="n"/>
      <c r="D6" s="189" t="n"/>
      <c r="E6" s="189" t="n"/>
      <c r="F6" s="189" t="n"/>
      <c r="G6" s="189" t="n"/>
      <c r="H6" s="49" t="inlineStr">
        <is>
          <t>HED</t>
        </is>
      </c>
      <c r="I6" s="49" t="inlineStr">
        <is>
          <t>RN</t>
        </is>
      </c>
      <c r="J6" s="49" t="inlineStr">
        <is>
          <t>HEN</t>
        </is>
      </c>
      <c r="K6" s="49" t="inlineStr">
        <is>
          <t>FEST</t>
        </is>
      </c>
      <c r="L6" s="49" t="inlineStr">
        <is>
          <t>HEFN</t>
        </is>
      </c>
      <c r="M6" s="122" t="inlineStr">
        <is>
          <t>Dominical con recargo noc</t>
        </is>
      </c>
      <c r="N6" s="49" t="inlineStr">
        <is>
          <t>DOM</t>
        </is>
      </c>
      <c r="O6" s="49" t="inlineStr">
        <is>
          <t>HEDN</t>
        </is>
      </c>
      <c r="P6" s="193" t="n"/>
    </row>
    <row r="7" ht="18" customFormat="1" customHeight="1" s="12">
      <c r="C7" s="57" t="n">
        <v>44618</v>
      </c>
      <c r="D7" s="69" t="n">
        <v>0.8333333333333334</v>
      </c>
      <c r="E7" s="69" t="n">
        <v>0.25</v>
      </c>
      <c r="F7" s="80" t="n">
        <v>14</v>
      </c>
      <c r="G7" s="123">
        <f>+F7-0.5</f>
        <v/>
      </c>
      <c r="H7" s="123" t="n">
        <v>1</v>
      </c>
      <c r="I7" s="80" t="n"/>
      <c r="J7" s="80" t="n">
        <v>3</v>
      </c>
      <c r="K7" s="80" t="n"/>
      <c r="L7" s="80" t="n"/>
      <c r="M7" s="80" t="n">
        <v>4</v>
      </c>
      <c r="N7" s="80" t="n"/>
      <c r="O7" s="80" t="n">
        <v>1.5</v>
      </c>
      <c r="P7" s="118" t="n"/>
    </row>
    <row r="8" ht="18" customFormat="1" customHeight="1" s="12">
      <c r="C8" s="58" t="n">
        <v>44619</v>
      </c>
      <c r="D8" s="69" t="n">
        <v>0.8333333333333334</v>
      </c>
      <c r="E8" s="69" t="n">
        <v>0.25</v>
      </c>
      <c r="F8" s="80" t="n">
        <v>14</v>
      </c>
      <c r="G8" s="123">
        <f>+F8-0.5</f>
        <v/>
      </c>
      <c r="H8" s="124" t="n"/>
      <c r="I8" s="70" t="n"/>
      <c r="J8" s="70" t="n">
        <v>5.5</v>
      </c>
      <c r="K8" s="70" t="n"/>
      <c r="L8" s="70" t="n"/>
      <c r="M8" s="70" t="n">
        <v>3</v>
      </c>
      <c r="N8" s="70" t="n">
        <v>1</v>
      </c>
      <c r="O8" s="70" t="n"/>
      <c r="P8" s="118" t="n"/>
    </row>
    <row r="9" ht="18" customFormat="1" customHeight="1" s="12">
      <c r="C9" s="59" t="n">
        <v>44620</v>
      </c>
      <c r="D9" s="69" t="n">
        <v>0.8333333333333334</v>
      </c>
      <c r="E9" s="69" t="n">
        <v>0.25</v>
      </c>
      <c r="F9" s="80" t="n">
        <v>14</v>
      </c>
      <c r="G9" s="123">
        <f>+F9-0.5</f>
        <v/>
      </c>
      <c r="H9" s="123" t="n"/>
      <c r="I9" s="80" t="n">
        <v>7.75</v>
      </c>
      <c r="J9" s="80" t="n">
        <v>1.25</v>
      </c>
      <c r="K9" s="70" t="n"/>
      <c r="L9" s="70" t="n"/>
      <c r="M9" s="70" t="n"/>
      <c r="N9" s="70" t="n"/>
      <c r="O9" s="70" t="n"/>
      <c r="P9" s="118" t="n"/>
    </row>
    <row r="10" ht="18" customHeight="1" s="91">
      <c r="C10" s="57" t="n">
        <v>44608</v>
      </c>
      <c r="D10" s="69" t="n">
        <v>0.8333333333333334</v>
      </c>
      <c r="E10" s="69" t="n">
        <v>0.25</v>
      </c>
      <c r="F10" s="80" t="n">
        <v>14</v>
      </c>
      <c r="G10" s="123">
        <f>+F10-0.5</f>
        <v/>
      </c>
      <c r="H10" s="123" t="n"/>
      <c r="I10" s="89" t="n">
        <v>6.75</v>
      </c>
      <c r="J10" s="80" t="n">
        <v>1.75</v>
      </c>
      <c r="K10" s="70" t="n"/>
      <c r="L10" s="70" t="n"/>
      <c r="M10" s="70" t="n"/>
      <c r="N10" s="70" t="n"/>
      <c r="O10" s="70" t="n"/>
      <c r="P10" s="119" t="n"/>
      <c r="Q10" t="n">
        <v>7.75</v>
      </c>
    </row>
    <row r="11" ht="18" customHeight="1" s="91">
      <c r="C11" s="57" t="n">
        <v>44609</v>
      </c>
      <c r="D11" s="69" t="n">
        <v>0.8333333333333334</v>
      </c>
      <c r="E11" s="69" t="n">
        <v>0.25</v>
      </c>
      <c r="F11" s="80" t="n">
        <v>14</v>
      </c>
      <c r="G11" s="123">
        <f>+F11-0.5</f>
        <v/>
      </c>
      <c r="H11" s="123" t="n"/>
      <c r="I11" s="89" t="n">
        <v>7.75</v>
      </c>
      <c r="J11" s="80" t="n">
        <v>0.75</v>
      </c>
      <c r="K11" s="70" t="n"/>
      <c r="L11" s="70" t="n"/>
      <c r="M11" s="70" t="n"/>
      <c r="N11" s="70" t="n"/>
      <c r="O11" s="70" t="n"/>
      <c r="P11" s="119" t="n"/>
      <c r="Q11" t="n">
        <v>8.75</v>
      </c>
    </row>
    <row r="12" ht="18" customHeight="1" s="91">
      <c r="C12" s="57" t="n">
        <v>44610</v>
      </c>
      <c r="D12" s="69" t="n">
        <v>0.8333333333333334</v>
      </c>
      <c r="E12" s="69" t="n">
        <v>0.25</v>
      </c>
      <c r="F12" s="80" t="n">
        <v>14</v>
      </c>
      <c r="G12" s="123">
        <f>+F12-0.5</f>
        <v/>
      </c>
      <c r="H12" s="123" t="n"/>
      <c r="I12" s="89" t="n">
        <v>7.75</v>
      </c>
      <c r="J12" s="80" t="n">
        <v>0.75</v>
      </c>
      <c r="K12" s="70" t="n"/>
      <c r="L12" s="70" t="n"/>
      <c r="M12" s="70" t="n"/>
      <c r="N12" s="70" t="n"/>
      <c r="O12" s="70" t="n"/>
      <c r="P12" s="119" t="n"/>
      <c r="Q12" t="n">
        <v>8.75</v>
      </c>
    </row>
    <row r="13" ht="18.75" customHeight="1" s="91" thickBot="1">
      <c r="C13" s="184" t="inlineStr">
        <is>
          <t>TOTALES</t>
        </is>
      </c>
      <c r="D13" s="185" t="n"/>
      <c r="E13" s="185" t="n"/>
      <c r="F13" s="186" t="n"/>
      <c r="G13" s="33" t="n"/>
      <c r="H13" s="30">
        <f>SUM(H7:H12)</f>
        <v/>
      </c>
      <c r="I13" s="30">
        <f>SUM(I7:I12)</f>
        <v/>
      </c>
      <c r="J13" s="30">
        <f>SUM(J7:J12)</f>
        <v/>
      </c>
      <c r="K13" s="30">
        <f>SUM(K7:K12)</f>
        <v/>
      </c>
      <c r="L13" s="30">
        <f>SUM(L7:L12)</f>
        <v/>
      </c>
      <c r="M13" s="30">
        <f>SUM(M7:M12)</f>
        <v/>
      </c>
      <c r="N13" s="30">
        <f>SUM(N7:N12)</f>
        <v/>
      </c>
      <c r="O13" s="30">
        <f>SUM(O7:O12)</f>
        <v/>
      </c>
      <c r="P13" s="14" t="n"/>
    </row>
    <row r="14" ht="18" customHeight="1" s="91">
      <c r="C14" s="67" t="n"/>
      <c r="D14" s="67" t="n"/>
      <c r="E14" s="67" t="n"/>
      <c r="F14" s="67" t="n"/>
      <c r="G14" s="67" t="n"/>
      <c r="H14" s="67" t="n"/>
      <c r="I14" s="67" t="n"/>
      <c r="J14" s="67" t="n"/>
      <c r="K14" s="67" t="n"/>
      <c r="L14" s="67" t="n"/>
      <c r="M14" s="67" t="n"/>
      <c r="N14" s="67" t="n"/>
      <c r="O14" s="67" t="n"/>
      <c r="P14" s="158" t="n"/>
    </row>
    <row r="16" ht="15.75" customHeight="1" s="91" thickBot="1">
      <c r="C16" s="5" t="n"/>
      <c r="O16" s="68" t="n"/>
    </row>
    <row r="17" ht="18.75" customHeight="1" s="91" thickTop="1">
      <c r="C17" s="8" t="inlineStr">
        <is>
          <t>Diego Alexander Castiblanco</t>
        </is>
      </c>
      <c r="D17" s="66" t="n"/>
      <c r="E17" s="66" t="n"/>
      <c r="F17" s="66" t="n"/>
      <c r="G17" s="66" t="n"/>
      <c r="H17" s="66" t="n"/>
      <c r="I17" s="66" t="n"/>
      <c r="J17" s="66" t="n"/>
      <c r="K17" s="66" t="n"/>
      <c r="L17" s="66" t="n"/>
      <c r="M17" s="66" t="n"/>
      <c r="N17" s="66" t="n"/>
      <c r="O17" s="8" t="inlineStr">
        <is>
          <t>William Vargas</t>
        </is>
      </c>
      <c r="P17" s="8" t="n"/>
    </row>
    <row r="18" ht="18" customHeight="1" s="91">
      <c r="C18" s="158" t="inlineStr">
        <is>
          <t>C.C 1007155496</t>
        </is>
      </c>
      <c r="D18" s="66" t="n"/>
      <c r="E18" s="66" t="n"/>
      <c r="F18" s="66" t="n"/>
      <c r="G18" s="66" t="n"/>
      <c r="H18" s="66" t="n"/>
      <c r="I18" s="66" t="n"/>
      <c r="J18" s="66" t="n"/>
      <c r="K18" s="66" t="n"/>
      <c r="L18" s="66" t="n"/>
      <c r="M18" s="66" t="n"/>
      <c r="N18" s="66" t="n"/>
      <c r="O18" s="158" t="inlineStr">
        <is>
          <t>Jefe de Propagación</t>
        </is>
      </c>
      <c r="P18" s="158" t="n"/>
    </row>
    <row r="19" ht="18" customHeight="1" s="91">
      <c r="C19" s="158" t="inlineStr">
        <is>
          <t>Trabajador</t>
        </is>
      </c>
      <c r="D19" s="66" t="n"/>
      <c r="E19" s="66" t="n"/>
      <c r="F19" s="66" t="n"/>
      <c r="G19" s="66" t="n"/>
      <c r="H19" s="66" t="n"/>
      <c r="I19" s="66" t="n"/>
      <c r="J19" s="66" t="n"/>
      <c r="K19" s="66" t="n"/>
      <c r="L19" s="66" t="n"/>
      <c r="M19" s="66" t="n"/>
      <c r="N19" s="66" t="n"/>
      <c r="O19" s="158" t="inlineStr">
        <is>
          <t>Autorizo</t>
        </is>
      </c>
      <c r="P19" s="158" t="n"/>
    </row>
    <row r="20" ht="18" customHeight="1" s="91">
      <c r="C20" s="73" t="inlineStr">
        <is>
          <t xml:space="preserve">Nota:  </t>
        </is>
      </c>
      <c r="D20" s="66" t="n"/>
      <c r="E20" s="66" t="n"/>
      <c r="F20" s="66" t="n"/>
      <c r="G20" s="66" t="n"/>
      <c r="H20" s="66" t="n"/>
      <c r="I20" s="66" t="n"/>
      <c r="J20" s="66" t="n"/>
      <c r="K20" s="66" t="n"/>
      <c r="L20" s="66" t="n"/>
      <c r="M20" s="66" t="n"/>
      <c r="N20" s="66" t="n"/>
      <c r="O20" s="66" t="n"/>
      <c r="P20" s="66" t="n"/>
    </row>
    <row r="21" ht="18" customHeight="1" s="91">
      <c r="C21" s="72" t="n"/>
      <c r="D21" s="194" t="n"/>
      <c r="E21" s="66" t="n"/>
      <c r="F21" s="66" t="n"/>
      <c r="G21" s="66" t="n"/>
      <c r="H21" s="66" t="n"/>
      <c r="I21" s="66" t="n"/>
      <c r="J21" s="66" t="n"/>
      <c r="K21" s="66" t="n"/>
      <c r="L21" s="66" t="n"/>
      <c r="M21" s="66" t="n"/>
      <c r="N21" s="66" t="n"/>
      <c r="O21" s="66" t="n"/>
      <c r="P21" s="66" t="n"/>
    </row>
    <row r="22" ht="18.75" customHeight="1" s="91" thickBot="1">
      <c r="C22" s="60" t="n"/>
      <c r="D22" s="194" t="n"/>
      <c r="E22" s="66" t="n"/>
      <c r="F22" s="66" t="n"/>
      <c r="G22" s="66" t="n"/>
      <c r="H22" s="66" t="n"/>
      <c r="I22" s="66" t="n"/>
      <c r="J22" s="66" t="n"/>
      <c r="K22" s="66" t="n"/>
      <c r="L22" s="66" t="n"/>
      <c r="M22" s="66" t="n"/>
      <c r="N22" s="66" t="n"/>
      <c r="O22" s="16" t="n"/>
      <c r="P22" s="66" t="n"/>
    </row>
    <row r="23" ht="18" customHeight="1" s="91">
      <c r="C23" s="62" t="n"/>
      <c r="D23" s="195" t="n"/>
      <c r="E23" s="66" t="n"/>
      <c r="F23" s="66" t="n"/>
      <c r="G23" s="66" t="n"/>
      <c r="H23" s="66" t="n"/>
      <c r="I23" s="66" t="n"/>
      <c r="J23" s="66" t="n"/>
      <c r="K23" s="66" t="n"/>
      <c r="L23" s="66" t="n"/>
      <c r="M23" s="66" t="n"/>
      <c r="N23" s="66" t="n"/>
      <c r="O23" s="8" t="inlineStr">
        <is>
          <t>Maria Briceida Diaz</t>
        </is>
      </c>
      <c r="P23" s="66" t="n"/>
      <c r="Q23" s="8" t="n"/>
    </row>
    <row r="24" ht="18" customHeight="1" s="91">
      <c r="C24" s="72" t="n"/>
      <c r="D24" s="66" t="n"/>
      <c r="E24" s="66" t="n"/>
      <c r="F24" s="66" t="n"/>
      <c r="G24" s="66" t="n"/>
      <c r="H24" s="66" t="n"/>
      <c r="I24" s="66" t="n"/>
      <c r="J24" s="66" t="n"/>
      <c r="K24" s="66" t="n"/>
      <c r="L24" s="66" t="n"/>
      <c r="M24" s="66" t="n"/>
      <c r="N24" s="66" t="n"/>
      <c r="O24" s="158" t="inlineStr">
        <is>
          <t>Directora Recursos Humanos</t>
        </is>
      </c>
      <c r="P24" s="66" t="n"/>
      <c r="Q24" s="158" t="n"/>
    </row>
    <row r="25" ht="18" customHeight="1" s="91">
      <c r="C25" s="74" t="n"/>
      <c r="D25" s="66" t="n"/>
      <c r="E25" s="66" t="n"/>
      <c r="F25" s="66" t="n"/>
      <c r="G25" s="66" t="n"/>
      <c r="H25" s="66" t="n"/>
      <c r="I25" s="66" t="n"/>
      <c r="J25" s="66" t="n"/>
      <c r="K25" s="66" t="n"/>
      <c r="L25" s="66" t="n"/>
      <c r="M25" s="66" t="n"/>
      <c r="N25" s="66" t="n"/>
      <c r="O25" s="158" t="inlineStr">
        <is>
          <t>Vo. Bo</t>
        </is>
      </c>
      <c r="P25" s="66" t="n"/>
      <c r="Q25" s="158" t="n"/>
    </row>
    <row r="26" ht="18.75" customHeight="1" s="91">
      <c r="C26" s="9" t="n"/>
    </row>
    <row r="27" ht="18.75" customHeight="1" s="91">
      <c r="C27" s="9" t="n"/>
    </row>
  </sheetData>
  <mergeCells count="10">
    <mergeCell ref="C13:F13"/>
    <mergeCell ref="C2:P2"/>
    <mergeCell ref="C3:P3"/>
    <mergeCell ref="C4:P4"/>
    <mergeCell ref="C5:C6"/>
    <mergeCell ref="D5:D6"/>
    <mergeCell ref="E5:E6"/>
    <mergeCell ref="F5:F6"/>
    <mergeCell ref="G5:G6"/>
    <mergeCell ref="P5:P6"/>
  </mergeCells>
  <pageMargins left="0.7086614173228347" right="0.7086614173228347" top="0.7480314960629921" bottom="0.7480314960629921" header="0.3149606299212598" footer="0.3149606299212598"/>
  <pageSetup orientation="landscape" scale="70" verticalDpi="288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32"/>
  <sheetViews>
    <sheetView showGridLines="0" view="pageBreakPreview" topLeftCell="C1" zoomScale="90" zoomScaleNormal="90" zoomScaleSheetLayoutView="90" workbookViewId="0">
      <pane xSplit="1" ySplit="6" topLeftCell="D7" activePane="bottomRight" state="frozen"/>
      <selection activeCell="C1" sqref="C1"/>
      <selection pane="topRight" activeCell="D1" sqref="D1"/>
      <selection pane="bottomLeft" activeCell="C7" sqref="C7"/>
      <selection pane="bottomRight" activeCell="O14" sqref="O14"/>
    </sheetView>
  </sheetViews>
  <sheetFormatPr baseColWidth="10" defaultColWidth="11.42578125" defaultRowHeight="15" outlineLevelCol="0"/>
  <cols>
    <col width="3.140625" customWidth="1" style="91" min="1" max="1"/>
    <col width="3.42578125" customWidth="1" style="91" min="2" max="2"/>
    <col width="31" customWidth="1" style="91" min="3" max="3"/>
    <col width="14.85546875" bestFit="1" customWidth="1" style="91" min="4" max="4"/>
    <col width="14.28515625" customWidth="1" style="91" min="5" max="5"/>
    <col width="10.140625" customWidth="1" style="91" min="6" max="6"/>
    <col width="9.7109375" customWidth="1" style="91" min="7" max="7"/>
    <col width="8.28515625" bestFit="1" customWidth="1" style="91" min="8" max="9"/>
    <col hidden="1" width="8.42578125" customWidth="1" style="91" min="10" max="10"/>
    <col hidden="1" width="7.5703125" customWidth="1" style="91" min="11" max="11"/>
    <col hidden="1" width="7.5703125" customWidth="1" style="91" min="12" max="12"/>
    <col hidden="1" width="8.140625" customWidth="1" style="91" min="13" max="13"/>
    <col hidden="1" width="9.42578125" customWidth="1" style="91" min="14" max="14"/>
    <col width="32.140625" customWidth="1" style="91" min="15" max="15"/>
    <col width="5.5703125" customWidth="1" style="91" min="16" max="16"/>
    <col width="11.42578125" customWidth="1" style="91" min="17" max="16384"/>
  </cols>
  <sheetData>
    <row r="1" ht="10.5" customHeight="1" s="91"/>
    <row r="2" ht="20.25" customHeight="1" s="91">
      <c r="C2" s="143" t="n"/>
      <c r="O2" s="175" t="n"/>
    </row>
    <row r="3" ht="20.25" customHeight="1" s="91">
      <c r="C3" s="143" t="inlineStr">
        <is>
          <t>AEROPUERTO / CUARTO FRIO</t>
        </is>
      </c>
      <c r="O3" s="175" t="n"/>
    </row>
    <row r="4" ht="16.5" customHeight="1" s="91" thickBot="1">
      <c r="C4" s="146" t="inlineStr">
        <is>
          <t>Auxiliar: Jhon Mario Surmay Padilla cod 1009 2q Febrero</t>
        </is>
      </c>
      <c r="O4" s="176" t="n"/>
    </row>
    <row r="5" ht="15.75" customHeight="1" s="91" thickBot="1">
      <c r="C5" s="196" t="inlineStr">
        <is>
          <t>Fecha</t>
        </is>
      </c>
      <c r="D5" s="178" t="inlineStr">
        <is>
          <t>Entrada</t>
        </is>
      </c>
      <c r="E5" s="177" t="inlineStr">
        <is>
          <t>Salida</t>
        </is>
      </c>
      <c r="F5" s="151" t="inlineStr">
        <is>
          <t>Total Horas</t>
        </is>
      </c>
      <c r="G5" s="151" t="inlineStr">
        <is>
          <t>Horas Laboradas</t>
        </is>
      </c>
      <c r="H5" s="75" t="inlineStr">
        <is>
          <t>1,25/02</t>
        </is>
      </c>
      <c r="I5" s="75" t="inlineStr">
        <is>
          <t>1,75/03</t>
        </is>
      </c>
      <c r="J5" s="83" t="inlineStr">
        <is>
          <t>0,35/12</t>
        </is>
      </c>
      <c r="K5" s="75" t="inlineStr">
        <is>
          <t>1,75/08</t>
        </is>
      </c>
      <c r="L5" s="82" t="inlineStr">
        <is>
          <t>2,10/09</t>
        </is>
      </c>
      <c r="M5" s="82" t="inlineStr">
        <is>
          <t>2,00/10</t>
        </is>
      </c>
      <c r="N5" s="75" t="inlineStr">
        <is>
          <t>2,5/11</t>
        </is>
      </c>
      <c r="O5" s="179" t="inlineStr">
        <is>
          <t>Observaciones</t>
        </is>
      </c>
    </row>
    <row r="6" ht="31.5" customFormat="1" customHeight="1" s="12" thickBot="1">
      <c r="C6" s="197" t="n"/>
      <c r="D6" s="182" t="n"/>
      <c r="E6" s="182" t="n"/>
      <c r="F6" s="181" t="n"/>
      <c r="G6" s="181" t="n"/>
      <c r="H6" s="48" t="inlineStr">
        <is>
          <t>HED</t>
        </is>
      </c>
      <c r="I6" s="48" t="inlineStr">
        <is>
          <t>HEN</t>
        </is>
      </c>
      <c r="J6" s="48" t="inlineStr">
        <is>
          <t>RN</t>
        </is>
      </c>
      <c r="K6" s="48" t="inlineStr">
        <is>
          <t>DOM</t>
        </is>
      </c>
      <c r="L6" s="47" t="inlineStr">
        <is>
          <t>RDN</t>
        </is>
      </c>
      <c r="M6" s="49" t="inlineStr">
        <is>
          <t>HEDD</t>
        </is>
      </c>
      <c r="N6" s="29" t="inlineStr">
        <is>
          <t>HEND</t>
        </is>
      </c>
      <c r="O6" s="183" t="n"/>
    </row>
    <row r="7" ht="18" customFormat="1" customHeight="1" s="28">
      <c r="C7" s="76" t="n">
        <v>44609</v>
      </c>
      <c r="D7" s="69" t="n">
        <v>0.2708333333333333</v>
      </c>
      <c r="E7" s="69" t="n">
        <v>0.6770833333333334</v>
      </c>
      <c r="F7" s="110" t="n">
        <v>9.75</v>
      </c>
      <c r="G7" s="80">
        <f>+F7-0.5</f>
        <v/>
      </c>
      <c r="H7" s="111" t="n">
        <v>0.5</v>
      </c>
      <c r="I7" s="111" t="n"/>
      <c r="J7" s="111" t="n"/>
      <c r="K7" s="111" t="n"/>
      <c r="L7" s="111" t="n"/>
      <c r="M7" s="111" t="n"/>
      <c r="N7" s="111" t="n"/>
      <c r="O7" s="77" t="inlineStr">
        <is>
          <t>POSTCOSECHA</t>
        </is>
      </c>
      <c r="P7" t="n">
        <v>8.75</v>
      </c>
    </row>
    <row r="8" ht="18" customFormat="1" customHeight="1" s="28">
      <c r="C8" s="76" t="n">
        <v>44610</v>
      </c>
      <c r="D8" s="69" t="n">
        <v>0.2708333333333333</v>
      </c>
      <c r="E8" s="69" t="n">
        <v>0.6770833333333334</v>
      </c>
      <c r="F8" s="110" t="n">
        <v>9.75</v>
      </c>
      <c r="G8" s="80">
        <f>+F8-0.5</f>
        <v/>
      </c>
      <c r="H8" s="111" t="n">
        <v>0.5</v>
      </c>
      <c r="I8" s="111" t="n"/>
      <c r="J8" s="111" t="n"/>
      <c r="K8" s="111" t="n"/>
      <c r="L8" s="111" t="n"/>
      <c r="M8" s="111" t="n"/>
      <c r="N8" s="111" t="n"/>
      <c r="O8" s="77" t="inlineStr">
        <is>
          <t>POSTCOSECHA</t>
        </is>
      </c>
      <c r="P8" t="n">
        <v>8.75</v>
      </c>
    </row>
    <row r="9" ht="18" customFormat="1" customHeight="1" s="92">
      <c r="C9" s="76" t="n">
        <v>44611</v>
      </c>
      <c r="D9" s="69" t="n">
        <v>0.2708333333333333</v>
      </c>
      <c r="E9" s="69" t="n">
        <v>0.625</v>
      </c>
      <c r="F9" s="112" t="n">
        <v>8.5</v>
      </c>
      <c r="G9" s="80">
        <f>+F9-0.5</f>
        <v/>
      </c>
      <c r="H9" s="111" t="n">
        <v>2</v>
      </c>
      <c r="I9" s="111" t="n"/>
      <c r="J9" s="111" t="n"/>
      <c r="K9" s="111" t="n"/>
      <c r="L9" s="111" t="n"/>
      <c r="M9" s="111" t="n"/>
      <c r="N9" s="111" t="n"/>
      <c r="O9" s="77" t="n"/>
      <c r="P9" s="56" t="n">
        <v>6</v>
      </c>
    </row>
    <row r="10" ht="18" customFormat="1" customHeight="1" s="92">
      <c r="C10" s="76" t="n">
        <v>44612</v>
      </c>
      <c r="D10" s="69" t="n"/>
      <c r="E10" s="71" t="n"/>
      <c r="F10" s="112" t="n">
        <v>0</v>
      </c>
      <c r="G10" s="113" t="n"/>
      <c r="H10" s="111" t="n"/>
      <c r="I10" s="111" t="n"/>
      <c r="J10" s="111" t="n"/>
      <c r="K10" s="111" t="n"/>
      <c r="L10" s="111" t="n"/>
      <c r="M10" s="111" t="n"/>
      <c r="N10" s="111" t="n"/>
      <c r="O10" s="81" t="inlineStr">
        <is>
          <t>DOMINGO</t>
        </is>
      </c>
      <c r="P10" s="56" t="n"/>
    </row>
    <row r="11" ht="18" customFormat="1" customHeight="1" s="28">
      <c r="C11" s="76" t="n">
        <v>44613</v>
      </c>
      <c r="D11" s="69" t="n">
        <v>0.2708333333333333</v>
      </c>
      <c r="E11" s="71" t="n">
        <v>0.6770833333333334</v>
      </c>
      <c r="F11" s="110" t="n">
        <v>9.75</v>
      </c>
      <c r="G11" s="80">
        <f>+F11-0.5</f>
        <v/>
      </c>
      <c r="H11" s="111" t="n">
        <v>0.5</v>
      </c>
      <c r="I11" s="111" t="n"/>
      <c r="J11" s="111" t="n"/>
      <c r="K11" s="111" t="n"/>
      <c r="L11" s="111" t="n"/>
      <c r="M11" s="111" t="n"/>
      <c r="N11" s="111" t="n"/>
      <c r="O11" s="77" t="inlineStr">
        <is>
          <t>POSTCOSECHA</t>
        </is>
      </c>
      <c r="P11" t="n">
        <v>8.75</v>
      </c>
    </row>
    <row r="12" ht="18" customFormat="1" customHeight="1" s="28">
      <c r="C12" s="76" t="n">
        <v>44614</v>
      </c>
      <c r="D12" s="69" t="n">
        <v>0.2708333333333333</v>
      </c>
      <c r="E12" s="71" t="n">
        <v>0.6875</v>
      </c>
      <c r="F12" s="110" t="n">
        <v>10</v>
      </c>
      <c r="G12" s="80">
        <f>+F12-0.5</f>
        <v/>
      </c>
      <c r="H12" s="111" t="n">
        <v>1.75</v>
      </c>
      <c r="I12" s="111" t="n"/>
      <c r="J12" s="111" t="n"/>
      <c r="K12" s="111" t="n"/>
      <c r="L12" s="111" t="n"/>
      <c r="M12" s="111" t="n"/>
      <c r="N12" s="111" t="n"/>
      <c r="O12" s="77" t="inlineStr">
        <is>
          <t>POSTCOSECHA</t>
        </is>
      </c>
      <c r="P12" t="n">
        <v>7.75</v>
      </c>
    </row>
    <row r="13" ht="18" customFormat="1" customHeight="1" s="28">
      <c r="C13" s="76" t="n">
        <v>44615</v>
      </c>
      <c r="D13" s="69" t="n">
        <v>0.2708333333333333</v>
      </c>
      <c r="E13" s="71" t="n">
        <v>0.6875</v>
      </c>
      <c r="F13" s="110" t="n">
        <v>10</v>
      </c>
      <c r="G13" s="80">
        <f>+F13-0.5</f>
        <v/>
      </c>
      <c r="H13" s="111" t="n">
        <v>1.75</v>
      </c>
      <c r="I13" s="111" t="n"/>
      <c r="J13" s="111" t="n"/>
      <c r="K13" s="111" t="n"/>
      <c r="L13" s="111" t="n"/>
      <c r="M13" s="111" t="n"/>
      <c r="N13" s="111" t="n"/>
      <c r="O13" s="77" t="inlineStr">
        <is>
          <t>POSTCOSECHA</t>
        </is>
      </c>
      <c r="P13" t="n">
        <v>7.75</v>
      </c>
    </row>
    <row r="14" ht="18" customFormat="1" customHeight="1" s="28">
      <c r="C14" s="76" t="n">
        <v>44616</v>
      </c>
      <c r="D14" s="69" t="n">
        <v>0.2708333333333333</v>
      </c>
      <c r="E14" s="71" t="n">
        <v>0.6875</v>
      </c>
      <c r="F14" s="110" t="n">
        <v>10</v>
      </c>
      <c r="G14" s="80">
        <f>+F14-0.5</f>
        <v/>
      </c>
      <c r="H14" s="111" t="n">
        <v>0.75</v>
      </c>
      <c r="I14" s="111" t="n"/>
      <c r="J14" s="111" t="n"/>
      <c r="K14" s="111" t="n"/>
      <c r="L14" s="111" t="n"/>
      <c r="M14" s="111" t="n"/>
      <c r="N14" s="111" t="n"/>
      <c r="O14" s="77" t="inlineStr">
        <is>
          <t xml:space="preserve">Aeropuerto 9:30 pm / salida 3:35 am </t>
        </is>
      </c>
      <c r="P14" t="n">
        <v>8.75</v>
      </c>
    </row>
    <row r="15" ht="18" customFormat="1" customHeight="1" s="28">
      <c r="C15" s="76" t="n">
        <v>44616</v>
      </c>
      <c r="D15" s="69" t="n">
        <v>0.8958333333333334</v>
      </c>
      <c r="E15" s="71" t="n">
        <v>0.1493055555555556</v>
      </c>
      <c r="F15" s="110" t="n">
        <v>17.91666666666667</v>
      </c>
      <c r="G15" s="80" t="n">
        <v>6</v>
      </c>
      <c r="H15" s="111" t="n"/>
      <c r="I15" s="111" t="n">
        <v>6</v>
      </c>
      <c r="J15" s="111" t="n"/>
      <c r="K15" s="111" t="n"/>
      <c r="L15" s="111" t="n"/>
      <c r="M15" s="111" t="n"/>
      <c r="N15" s="111" t="n"/>
      <c r="O15" s="77" t="n"/>
    </row>
    <row r="16" ht="18" customFormat="1" customHeight="1" s="28">
      <c r="C16" s="76" t="n">
        <v>44617</v>
      </c>
      <c r="D16" s="69" t="n">
        <v>0.4166666666666667</v>
      </c>
      <c r="E16" s="71" t="n">
        <v>0.6770833333333334</v>
      </c>
      <c r="F16" s="110" t="n">
        <v>6.25</v>
      </c>
      <c r="G16" s="80">
        <f>+F16-0.5</f>
        <v/>
      </c>
      <c r="H16" s="111" t="n">
        <v>-3</v>
      </c>
      <c r="I16" s="111" t="n"/>
      <c r="J16" s="111" t="n"/>
      <c r="K16" s="111" t="n"/>
      <c r="L16" s="111" t="n"/>
      <c r="M16" s="111" t="n"/>
      <c r="N16" s="111" t="n"/>
      <c r="O16" s="77" t="inlineStr">
        <is>
          <t>POSTCOSECHA</t>
        </is>
      </c>
      <c r="P16" t="n">
        <v>8.75</v>
      </c>
    </row>
    <row r="17" ht="18" customFormat="1" customHeight="1" s="28">
      <c r="C17" s="76" t="n">
        <v>44618</v>
      </c>
      <c r="D17" s="69" t="n">
        <v>0.2708333333333333</v>
      </c>
      <c r="E17" s="71" t="n">
        <v>0.625</v>
      </c>
      <c r="F17" s="112" t="n">
        <v>8.5</v>
      </c>
      <c r="G17" s="80">
        <f>+F17-0.5</f>
        <v/>
      </c>
      <c r="H17" s="111" t="n">
        <v>2</v>
      </c>
      <c r="I17" s="111" t="n"/>
      <c r="J17" s="111" t="n"/>
      <c r="K17" s="111" t="n"/>
      <c r="L17" s="111" t="n"/>
      <c r="M17" s="111" t="n"/>
      <c r="N17" s="111" t="n"/>
      <c r="O17" s="77" t="inlineStr">
        <is>
          <t>POSTCOSECHA</t>
        </is>
      </c>
      <c r="P17" t="n">
        <v>6</v>
      </c>
    </row>
    <row r="18" ht="18.75" customHeight="1" s="91" thickBot="1">
      <c r="C18" s="184" t="inlineStr">
        <is>
          <t>TOTALES</t>
        </is>
      </c>
      <c r="D18" s="185" t="n"/>
      <c r="E18" s="185" t="n"/>
      <c r="F18" s="186" t="n"/>
      <c r="G18" s="25" t="n"/>
      <c r="H18" s="78">
        <f>SUM(H7:H17)</f>
        <v/>
      </c>
      <c r="I18" s="78">
        <f>SUM(I7:I17)</f>
        <v/>
      </c>
      <c r="J18" s="78">
        <f>SUM(J7:J17)</f>
        <v/>
      </c>
      <c r="K18" s="78">
        <f>SUM(K7:K17)</f>
        <v/>
      </c>
      <c r="L18" s="78">
        <f>SUM(L7:L17)</f>
        <v/>
      </c>
      <c r="M18" s="78">
        <f>SUM(M7:M17)</f>
        <v/>
      </c>
      <c r="N18" s="78">
        <f>SUM(N7:N17)</f>
        <v/>
      </c>
      <c r="O18" s="77" t="n"/>
    </row>
    <row r="19" ht="18" customHeight="1" s="91">
      <c r="C19" s="67" t="n"/>
      <c r="D19" s="67" t="n"/>
      <c r="E19" s="67" t="n"/>
      <c r="F19" s="67" t="n"/>
      <c r="G19" s="67" t="n"/>
      <c r="H19" s="67" t="n"/>
      <c r="I19" s="67" t="n"/>
      <c r="J19" s="67" t="n"/>
      <c r="K19" s="67" t="n"/>
      <c r="L19" s="67" t="n"/>
      <c r="M19" s="67" t="n"/>
      <c r="N19" s="67" t="n"/>
      <c r="O19" s="158" t="n"/>
    </row>
    <row r="21" ht="15.75" customHeight="1" s="91" thickBot="1">
      <c r="C21" s="5" t="n"/>
      <c r="K21" s="68" t="n"/>
      <c r="L21" s="68" t="n"/>
      <c r="M21" s="68" t="n"/>
      <c r="N21" s="68" t="n"/>
    </row>
    <row r="22" ht="18.75" customHeight="1" s="91" thickTop="1">
      <c r="C22" s="8" t="inlineStr">
        <is>
          <t>Jhon Mario Surmay Padilla</t>
        </is>
      </c>
      <c r="D22" s="66" t="n"/>
      <c r="E22" s="66" t="n"/>
      <c r="F22" s="66" t="n"/>
      <c r="G22" s="66" t="n"/>
      <c r="H22" s="66" t="n"/>
      <c r="I22" s="8" t="inlineStr">
        <is>
          <t>Giovanny Reyes</t>
        </is>
      </c>
      <c r="O22" s="8" t="n"/>
    </row>
    <row r="23" ht="18" customHeight="1" s="91">
      <c r="C23" s="158" t="inlineStr">
        <is>
          <t>C.C 1.007.613.558</t>
        </is>
      </c>
      <c r="D23" s="66" t="n"/>
      <c r="E23" s="66" t="n"/>
      <c r="F23" s="66" t="n"/>
      <c r="G23" s="66" t="n"/>
      <c r="H23" s="66" t="n"/>
      <c r="I23" s="158" t="inlineStr">
        <is>
          <t>Jefe Comercio Exterior</t>
        </is>
      </c>
      <c r="O23" s="158" t="n"/>
    </row>
    <row r="24" ht="18" customHeight="1" s="91">
      <c r="C24" s="158" t="inlineStr">
        <is>
          <t>Trabajador</t>
        </is>
      </c>
      <c r="D24" s="66" t="n"/>
      <c r="E24" s="66" t="n"/>
      <c r="F24" s="66" t="n"/>
      <c r="G24" s="66" t="n"/>
      <c r="H24" s="66" t="n"/>
      <c r="I24" s="158" t="inlineStr">
        <is>
          <t>Autorizo</t>
        </is>
      </c>
      <c r="O24" s="158" t="n"/>
    </row>
    <row r="25" ht="18" customHeight="1" s="91">
      <c r="C25" s="66" t="n"/>
      <c r="D25" s="66" t="n"/>
      <c r="E25" s="66" t="n"/>
      <c r="F25" s="66" t="n"/>
      <c r="G25" s="66" t="n"/>
      <c r="H25" s="66" t="n"/>
      <c r="I25" s="66" t="n"/>
      <c r="O25" s="66" t="n"/>
    </row>
    <row r="26" ht="18" customHeight="1" s="91">
      <c r="C26" s="73" t="inlineStr">
        <is>
          <t>Nota: Cuarto Frio</t>
        </is>
      </c>
      <c r="D26" s="66" t="n"/>
      <c r="E26" s="66" t="n"/>
      <c r="F26" s="66" t="n"/>
      <c r="G26" s="66" t="n"/>
      <c r="H26" s="66" t="n"/>
      <c r="I26" s="66" t="n"/>
      <c r="O26" s="66" t="n"/>
    </row>
    <row r="27" ht="18.75" customHeight="1" s="91" thickBot="1">
      <c r="C27" s="72" t="inlineStr">
        <is>
          <t xml:space="preserve">1. Festivo:  (0) </t>
        </is>
      </c>
      <c r="D27" s="66" t="n"/>
      <c r="E27" s="66" t="n"/>
      <c r="F27" s="66" t="n"/>
      <c r="G27" s="66" t="n"/>
      <c r="H27" s="66" t="n"/>
      <c r="I27" s="16" t="n"/>
      <c r="O27" s="66" t="n"/>
    </row>
    <row r="28" ht="18" customHeight="1" s="91">
      <c r="C28" s="72" t="inlineStr">
        <is>
          <t>2. Madrugado:  (1) 25 febrero</t>
        </is>
      </c>
      <c r="D28" s="66" t="n"/>
      <c r="E28" s="66" t="n"/>
      <c r="F28" s="66" t="n"/>
      <c r="G28" s="66" t="n"/>
      <c r="H28" s="66" t="n"/>
      <c r="I28" s="8" t="inlineStr">
        <is>
          <t>Maria Briceida Diaz</t>
        </is>
      </c>
      <c r="O28" s="8" t="n"/>
    </row>
    <row r="29" ht="18" customHeight="1" s="91">
      <c r="C29" s="72" t="inlineStr">
        <is>
          <t>3. Aeropuerto: (1) 24 febrero</t>
        </is>
      </c>
      <c r="D29" s="66" t="n"/>
      <c r="E29" s="66" t="n"/>
      <c r="F29" s="66" t="n"/>
      <c r="G29" s="66" t="n"/>
      <c r="H29" s="66" t="n"/>
      <c r="I29" s="158" t="inlineStr">
        <is>
          <t>Directora Recursos Humanos</t>
        </is>
      </c>
      <c r="O29" s="158" t="n"/>
    </row>
    <row r="30" ht="18" customHeight="1" s="91">
      <c r="C30" s="72" t="inlineStr">
        <is>
          <t xml:space="preserve">3. Domingo: (0) </t>
        </is>
      </c>
      <c r="D30" s="66" t="n"/>
      <c r="E30" s="66" t="n"/>
      <c r="F30" s="66" t="n"/>
      <c r="G30" s="66" t="n"/>
      <c r="H30" s="66" t="n"/>
      <c r="I30" s="158" t="inlineStr">
        <is>
          <t>Vo. Bo</t>
        </is>
      </c>
      <c r="O30" s="158" t="n"/>
    </row>
    <row r="31" ht="18.75" customHeight="1" s="91">
      <c r="C31" s="9" t="n"/>
    </row>
    <row r="32" ht="18.75" customHeight="1" s="91">
      <c r="C32" s="9" t="n"/>
    </row>
  </sheetData>
  <mergeCells count="10">
    <mergeCell ref="C2:O2"/>
    <mergeCell ref="C3:O3"/>
    <mergeCell ref="C4:O4"/>
    <mergeCell ref="C18:F18"/>
    <mergeCell ref="C5:C6"/>
    <mergeCell ref="D5:D6"/>
    <mergeCell ref="E5:E6"/>
    <mergeCell ref="F5:F6"/>
    <mergeCell ref="G5:G6"/>
    <mergeCell ref="O5:O6"/>
  </mergeCells>
  <pageMargins left="0.7086614173228347" right="0.7086614173228347" top="0.7480314960629921" bottom="0.7480314960629921" header="0.3149606299212598" footer="0.3149606299212598"/>
  <pageSetup orientation="landscape" scale="85" verticalDpi="288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C2:P32"/>
  <sheetViews>
    <sheetView showGridLines="0" view="pageBreakPreview" zoomScale="90" zoomScaleNormal="90" zoomScaleSheetLayoutView="9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E16" sqref="E16"/>
    </sheetView>
  </sheetViews>
  <sheetFormatPr baseColWidth="10" defaultColWidth="11.42578125" defaultRowHeight="15" outlineLevelCol="0"/>
  <cols>
    <col width="3.140625" customWidth="1" style="91" min="1" max="1"/>
    <col width="3.42578125" customWidth="1" style="91" min="2" max="2"/>
    <col width="32.42578125" customWidth="1" style="91" min="3" max="3"/>
    <col width="14.140625" bestFit="1" customWidth="1" style="72" min="4" max="4"/>
    <col width="19" customWidth="1" style="72" min="5" max="5"/>
    <col width="12.140625" bestFit="1" customWidth="1" style="91" min="6" max="6"/>
    <col width="10.85546875" customWidth="1" style="91" min="7" max="7"/>
    <col width="8.28515625" bestFit="1" customWidth="1" style="91" min="8" max="9"/>
    <col width="7.140625" customWidth="1" style="91" min="10" max="10"/>
    <col width="10.140625" customWidth="1" style="91" min="11" max="11"/>
    <col width="10" customWidth="1" style="91" min="12" max="12"/>
    <col hidden="1" width="10" customWidth="1" style="91" min="13" max="13"/>
    <col hidden="1" width="9.140625" customWidth="1" style="91" min="14" max="14"/>
    <col width="35.28515625" bestFit="1" customWidth="1" style="91" min="15" max="15"/>
    <col width="5.5703125" customWidth="1" style="91" min="16" max="16"/>
    <col width="11.42578125" customWidth="1" style="91" min="17" max="16384"/>
  </cols>
  <sheetData>
    <row r="1" ht="10.5" customHeight="1" s="91"/>
    <row r="2" ht="20.25" customHeight="1" s="91">
      <c r="C2" s="143" t="n"/>
      <c r="O2" s="175" t="n"/>
    </row>
    <row r="3" ht="20.25" customHeight="1" s="91">
      <c r="C3" s="143" t="inlineStr">
        <is>
          <t>AEROPUERTO / CUARTO FRIO</t>
        </is>
      </c>
      <c r="O3" s="175" t="n"/>
    </row>
    <row r="4" ht="16.5" customHeight="1" s="91" thickBot="1">
      <c r="C4" s="146" t="inlineStr">
        <is>
          <t>Auxiliar: Rafel Angel Rodriguez Carpio cod 1300 2Q Febrero</t>
        </is>
      </c>
      <c r="O4" s="176" t="n"/>
    </row>
    <row r="5" ht="15.75" customHeight="1" s="91" thickBot="1">
      <c r="C5" s="196" t="inlineStr">
        <is>
          <t>Fecha</t>
        </is>
      </c>
      <c r="D5" s="198" t="inlineStr">
        <is>
          <t>Entrada</t>
        </is>
      </c>
      <c r="E5" s="199" t="inlineStr">
        <is>
          <t>Salida</t>
        </is>
      </c>
      <c r="F5" s="151" t="inlineStr">
        <is>
          <t>Total Horas</t>
        </is>
      </c>
      <c r="G5" s="151" t="inlineStr">
        <is>
          <t>Horas Laboradas</t>
        </is>
      </c>
      <c r="H5" s="75" t="inlineStr">
        <is>
          <t>1,25/02</t>
        </is>
      </c>
      <c r="I5" s="75" t="inlineStr">
        <is>
          <t>1,75/03</t>
        </is>
      </c>
      <c r="J5" s="83" t="inlineStr">
        <is>
          <t>12</t>
        </is>
      </c>
      <c r="K5" s="75" t="inlineStr">
        <is>
          <t>1,75/08</t>
        </is>
      </c>
      <c r="L5" s="82" t="inlineStr">
        <is>
          <t>2,10/09</t>
        </is>
      </c>
      <c r="M5" s="82" t="inlineStr">
        <is>
          <t>2,00/10</t>
        </is>
      </c>
      <c r="N5" s="75" t="inlineStr">
        <is>
          <t>2,5/11</t>
        </is>
      </c>
      <c r="O5" s="179" t="inlineStr">
        <is>
          <t>Observaciones</t>
        </is>
      </c>
    </row>
    <row r="6" ht="15.75" customFormat="1" customHeight="1" s="12" thickBot="1">
      <c r="C6" s="197" t="n"/>
      <c r="D6" s="182" t="n"/>
      <c r="E6" s="182" t="n"/>
      <c r="F6" s="181" t="n"/>
      <c r="G6" s="181" t="n"/>
      <c r="H6" s="48" t="inlineStr">
        <is>
          <t>HED</t>
        </is>
      </c>
      <c r="I6" s="48" t="inlineStr">
        <is>
          <t>HEN</t>
        </is>
      </c>
      <c r="J6" s="48" t="inlineStr">
        <is>
          <t>RN</t>
        </is>
      </c>
      <c r="K6" s="48" t="inlineStr">
        <is>
          <t>DOM</t>
        </is>
      </c>
      <c r="L6" s="47" t="inlineStr">
        <is>
          <t>RDN</t>
        </is>
      </c>
      <c r="M6" s="49" t="inlineStr">
        <is>
          <t>HEDD</t>
        </is>
      </c>
      <c r="N6" s="29" t="inlineStr">
        <is>
          <t>HEND</t>
        </is>
      </c>
      <c r="O6" s="183" t="n"/>
    </row>
    <row r="7" ht="18" customHeight="1" s="91">
      <c r="C7" s="116" t="n">
        <v>44608</v>
      </c>
      <c r="D7" s="133" t="inlineStr">
        <is>
          <t>06:30 am</t>
        </is>
      </c>
      <c r="E7" s="99" t="inlineStr">
        <is>
          <t>10:00 pm</t>
        </is>
      </c>
      <c r="F7" s="94" t="n">
        <v>14.5</v>
      </c>
      <c r="G7" s="50">
        <f>+F7-0.5</f>
        <v/>
      </c>
      <c r="H7" s="80" t="n">
        <v>5.25</v>
      </c>
      <c r="I7" s="80" t="n">
        <v>1</v>
      </c>
      <c r="J7" s="80" t="n"/>
      <c r="K7" s="80" t="n"/>
      <c r="L7" s="80" t="n"/>
      <c r="M7" s="80" t="n"/>
      <c r="N7" s="80" t="n"/>
      <c r="O7" s="115" t="n"/>
      <c r="P7" s="56" t="n">
        <v>7.75</v>
      </c>
    </row>
    <row r="8" ht="18" customHeight="1" s="91">
      <c r="C8" s="98" t="n">
        <v>44609</v>
      </c>
      <c r="D8" s="133" t="inlineStr">
        <is>
          <t>07:45 am</t>
        </is>
      </c>
      <c r="E8" s="99" t="inlineStr">
        <is>
          <t>04:00 am del 18</t>
        </is>
      </c>
      <c r="F8" s="94" t="n">
        <v>20.25</v>
      </c>
      <c r="G8" s="50">
        <f>+F8-1</f>
        <v/>
      </c>
      <c r="H8" s="80" t="n">
        <v>3.5</v>
      </c>
      <c r="I8" s="80" t="n">
        <v>7</v>
      </c>
      <c r="J8" s="80" t="n"/>
      <c r="K8" s="80" t="n"/>
      <c r="L8" s="80" t="n"/>
      <c r="M8" s="80" t="n"/>
      <c r="N8" s="80" t="n"/>
      <c r="O8" s="101" t="n"/>
      <c r="P8" s="56" t="n">
        <v>8.75</v>
      </c>
    </row>
    <row r="9" ht="18" customHeight="1" s="91">
      <c r="C9" s="98" t="n">
        <v>44610</v>
      </c>
      <c r="D9" s="133" t="inlineStr">
        <is>
          <t>01:00 pm</t>
        </is>
      </c>
      <c r="E9" s="135" t="inlineStr">
        <is>
          <t>07:30 am del 19</t>
        </is>
      </c>
      <c r="F9" s="94" t="n">
        <v>18.5</v>
      </c>
      <c r="G9" s="50">
        <f>+F9-1</f>
        <v/>
      </c>
      <c r="H9" s="111" t="n">
        <v>1.5</v>
      </c>
      <c r="I9" s="111" t="n">
        <v>7.25</v>
      </c>
      <c r="J9" s="111" t="n">
        <v>1.75</v>
      </c>
      <c r="K9" s="111" t="n"/>
      <c r="L9" s="111" t="n"/>
      <c r="M9" s="111" t="n"/>
      <c r="N9" s="111" t="n"/>
      <c r="O9" s="93" t="n"/>
      <c r="P9" s="56" t="n">
        <v>8.75</v>
      </c>
    </row>
    <row r="10" ht="18" customHeight="1" s="91">
      <c r="C10" s="98" t="n">
        <v>44611</v>
      </c>
      <c r="D10" s="133" t="n"/>
      <c r="E10" s="135" t="n"/>
      <c r="F10" s="95" t="n"/>
      <c r="G10" s="50" t="n"/>
      <c r="H10" s="111" t="n"/>
      <c r="I10" s="111" t="n"/>
      <c r="J10" s="111" t="n"/>
      <c r="K10" s="111" t="n"/>
      <c r="L10" s="111" t="n"/>
      <c r="M10" s="111" t="n"/>
      <c r="N10" s="111" t="n"/>
      <c r="O10" s="101" t="n"/>
      <c r="P10" s="56" t="n">
        <v>6</v>
      </c>
    </row>
    <row r="11" ht="18" customHeight="1" s="91">
      <c r="C11" s="98" t="n">
        <v>44612</v>
      </c>
      <c r="D11" s="133" t="inlineStr">
        <is>
          <t>04:20 pm</t>
        </is>
      </c>
      <c r="E11" s="99" t="inlineStr">
        <is>
          <t>11:30 pm</t>
        </is>
      </c>
      <c r="F11" s="95" t="n">
        <v>7.25</v>
      </c>
      <c r="G11" s="50" t="n"/>
      <c r="H11" s="111" t="n"/>
      <c r="I11" s="111" t="n"/>
      <c r="J11" s="111" t="n"/>
      <c r="K11" s="111" t="n">
        <v>4.75</v>
      </c>
      <c r="L11" s="111" t="n">
        <v>2.5</v>
      </c>
      <c r="M11" s="111" t="n"/>
      <c r="N11" s="111" t="n"/>
      <c r="O11" s="100" t="n"/>
      <c r="P11" s="56" t="n"/>
    </row>
    <row r="12" ht="18" customHeight="1" s="91">
      <c r="C12" s="98" t="n">
        <v>44613</v>
      </c>
      <c r="D12" s="133" t="inlineStr">
        <is>
          <t>11:00 am</t>
        </is>
      </c>
      <c r="E12" s="135" t="inlineStr">
        <is>
          <t>10:00 pm</t>
        </is>
      </c>
      <c r="F12" s="95" t="n">
        <v>11</v>
      </c>
      <c r="G12" s="50">
        <f>+F12-0.5</f>
        <v/>
      </c>
      <c r="H12" s="111" t="n">
        <v>0.75</v>
      </c>
      <c r="I12" s="111" t="n">
        <v>1</v>
      </c>
      <c r="J12" s="111" t="n"/>
      <c r="K12" s="111" t="n"/>
      <c r="L12" s="111" t="n"/>
      <c r="M12" s="111" t="n"/>
      <c r="N12" s="111" t="n"/>
      <c r="O12" s="93" t="n"/>
      <c r="P12" s="56" t="n">
        <v>8.75</v>
      </c>
    </row>
    <row r="13" ht="18" customHeight="1" s="91">
      <c r="C13" s="98" t="n">
        <v>44614</v>
      </c>
      <c r="D13" s="133" t="inlineStr">
        <is>
          <t>11:30 am</t>
        </is>
      </c>
      <c r="E13" s="135" t="inlineStr">
        <is>
          <t>03:30 am del 23</t>
        </is>
      </c>
      <c r="F13" s="95" t="n">
        <v>16</v>
      </c>
      <c r="G13" s="50">
        <f>+F13-1</f>
        <v/>
      </c>
      <c r="H13" s="111" t="n">
        <v>0.75</v>
      </c>
      <c r="I13" s="111" t="n">
        <v>6.5</v>
      </c>
      <c r="J13" s="111" t="n"/>
      <c r="K13" s="111" t="n"/>
      <c r="L13" s="111" t="n"/>
      <c r="M13" s="111" t="n"/>
      <c r="N13" s="111" t="n"/>
      <c r="O13" s="93" t="n"/>
      <c r="P13" s="56" t="n">
        <v>7.75</v>
      </c>
    </row>
    <row r="14" ht="18" customHeight="1" s="91">
      <c r="C14" s="98" t="n">
        <v>44615</v>
      </c>
      <c r="D14" s="134" t="inlineStr">
        <is>
          <t>01:00 pm</t>
        </is>
      </c>
      <c r="E14" s="99" t="inlineStr">
        <is>
          <t>04:30 pm</t>
        </is>
      </c>
      <c r="F14" s="95" t="n">
        <v>16.5</v>
      </c>
      <c r="G14" s="50" t="n">
        <v>3.5</v>
      </c>
      <c r="H14" s="111" t="n">
        <v>-4.25</v>
      </c>
      <c r="I14" s="111" t="n"/>
      <c r="J14" s="111" t="n"/>
      <c r="K14" s="111" t="n"/>
      <c r="L14" s="111" t="n"/>
      <c r="M14" s="111" t="n"/>
      <c r="N14" s="111" t="n"/>
      <c r="O14" s="101" t="n"/>
      <c r="P14" s="56" t="n">
        <v>7.75</v>
      </c>
    </row>
    <row r="15" ht="18" customHeight="1" s="91">
      <c r="C15" s="98" t="n">
        <v>44616</v>
      </c>
      <c r="D15" s="134" t="inlineStr">
        <is>
          <t>05:00 am</t>
        </is>
      </c>
      <c r="E15" s="99" t="inlineStr">
        <is>
          <t>10:00 PM</t>
        </is>
      </c>
      <c r="F15" s="95" t="n">
        <v>17</v>
      </c>
      <c r="G15" s="50">
        <f>+F15-1</f>
        <v/>
      </c>
      <c r="H15" s="111" t="n">
        <v>6.25</v>
      </c>
      <c r="I15" s="111" t="n">
        <v>1</v>
      </c>
      <c r="J15" s="111" t="n">
        <v>1</v>
      </c>
      <c r="K15" s="111" t="n"/>
      <c r="L15" s="111" t="n"/>
      <c r="M15" s="111" t="n"/>
      <c r="N15" s="111" t="n"/>
      <c r="O15" s="101" t="n"/>
      <c r="P15" s="56" t="n">
        <v>8.75</v>
      </c>
    </row>
    <row r="16" ht="18" customHeight="1" s="91">
      <c r="C16" s="98" t="n">
        <v>44617</v>
      </c>
      <c r="D16" s="134" t="inlineStr">
        <is>
          <t>11:000 am</t>
        </is>
      </c>
      <c r="E16" s="99" t="inlineStr">
        <is>
          <t>02:15 am del 26</t>
        </is>
      </c>
      <c r="F16" s="95" t="n">
        <v>15.25</v>
      </c>
      <c r="G16" s="50">
        <f>+F16-1</f>
        <v/>
      </c>
      <c r="H16" s="111" t="n">
        <v>0.25</v>
      </c>
      <c r="I16" s="111" t="n">
        <v>5.25</v>
      </c>
      <c r="J16" s="111" t="n"/>
      <c r="K16" s="111" t="n"/>
      <c r="L16" s="111" t="n"/>
      <c r="M16" s="111" t="n"/>
      <c r="N16" s="111" t="n"/>
      <c r="O16" s="101" t="n"/>
      <c r="P16" s="56" t="n">
        <v>8.75</v>
      </c>
    </row>
    <row r="17" ht="18" customHeight="1" s="91">
      <c r="C17" s="98" t="n">
        <v>44619</v>
      </c>
      <c r="D17" s="138" t="n">
        <v>0.2916666666666667</v>
      </c>
      <c r="E17" s="139" t="n">
        <v>0.625</v>
      </c>
      <c r="F17" s="95" t="n">
        <v>8</v>
      </c>
      <c r="G17" s="136" t="n">
        <v>7.5</v>
      </c>
      <c r="H17" s="111" t="n"/>
      <c r="I17" s="111" t="n"/>
      <c r="J17" s="111" t="n"/>
      <c r="K17" s="111" t="n">
        <v>7.5</v>
      </c>
      <c r="L17" s="111" t="n"/>
      <c r="M17" s="111" t="n"/>
      <c r="N17" s="111" t="n"/>
      <c r="O17" s="137" t="n"/>
      <c r="P17" s="56" t="n"/>
    </row>
    <row r="18" ht="18.75" customHeight="1" s="91" thickBot="1">
      <c r="C18" s="184" t="inlineStr">
        <is>
          <t>TOTALES</t>
        </is>
      </c>
      <c r="D18" s="185" t="n"/>
      <c r="E18" s="185" t="n"/>
      <c r="F18" s="186" t="n"/>
      <c r="G18" s="25" t="n"/>
      <c r="H18" s="78">
        <f>SUM(H7:H16)</f>
        <v/>
      </c>
      <c r="I18" s="78">
        <f>SUM(I7:I16)</f>
        <v/>
      </c>
      <c r="J18" s="78">
        <f>SUM(J7:J16)</f>
        <v/>
      </c>
      <c r="K18" s="78">
        <f>SUM(K7:K17)</f>
        <v/>
      </c>
      <c r="L18" s="78">
        <f>SUM(L7:L16)</f>
        <v/>
      </c>
      <c r="M18" s="78">
        <f>SUM(M7:M16)</f>
        <v/>
      </c>
      <c r="N18" s="78">
        <f>SUM(N7:N16)</f>
        <v/>
      </c>
      <c r="O18" s="26" t="n"/>
    </row>
    <row r="19" ht="18" customHeight="1" s="91">
      <c r="C19" s="67" t="n"/>
      <c r="D19" s="97" t="n"/>
      <c r="E19" s="97" t="n"/>
      <c r="F19" s="67" t="n"/>
      <c r="G19" s="67" t="n"/>
      <c r="H19" s="67" t="n"/>
      <c r="I19" s="67" t="n"/>
      <c r="J19" s="67" t="n"/>
      <c r="K19" s="67" t="n"/>
      <c r="L19" s="67" t="n"/>
      <c r="M19" s="67" t="n"/>
      <c r="N19" s="67" t="n"/>
      <c r="O19" s="158" t="n"/>
    </row>
    <row r="21" ht="15.75" customHeight="1" s="91" thickBot="1">
      <c r="C21" s="5" t="n"/>
      <c r="K21" s="68" t="n"/>
    </row>
    <row r="22" ht="18.75" customHeight="1" s="91" thickTop="1">
      <c r="C22" s="8" t="inlineStr">
        <is>
          <t>Rafel Angel Rodriguez Carpio</t>
        </is>
      </c>
      <c r="D22" s="99" t="n"/>
      <c r="E22" s="99" t="n"/>
      <c r="F22" s="66" t="n"/>
      <c r="G22" s="66" t="n"/>
      <c r="H22" s="66" t="n"/>
      <c r="I22" s="8" t="inlineStr">
        <is>
          <t>Giovanny Reyes</t>
        </is>
      </c>
      <c r="L22" s="66" t="n"/>
      <c r="M22" s="66" t="n"/>
      <c r="N22" s="66" t="n"/>
      <c r="O22" s="8" t="n"/>
    </row>
    <row r="23" ht="18" customHeight="1" s="91">
      <c r="C23" s="158" t="inlineStr">
        <is>
          <t>C.C 1.051.742.445</t>
        </is>
      </c>
      <c r="D23" s="99" t="n"/>
      <c r="E23" s="99" t="n"/>
      <c r="F23" s="66" t="n"/>
      <c r="G23" s="66" t="n"/>
      <c r="H23" s="66" t="n"/>
      <c r="I23" s="158" t="inlineStr">
        <is>
          <t>Jefe Comercio Exterior</t>
        </is>
      </c>
      <c r="L23" s="66" t="n"/>
      <c r="M23" s="66" t="n"/>
      <c r="N23" s="66" t="n"/>
      <c r="O23" s="158" t="n"/>
    </row>
    <row r="24" ht="18" customHeight="1" s="91">
      <c r="C24" s="158" t="inlineStr">
        <is>
          <t>Trabajador</t>
        </is>
      </c>
      <c r="D24" s="99" t="n"/>
      <c r="E24" s="99" t="n"/>
      <c r="F24" s="66" t="n"/>
      <c r="G24" s="66" t="n"/>
      <c r="H24" s="66" t="n"/>
      <c r="I24" s="158" t="inlineStr">
        <is>
          <t>Autorizo</t>
        </is>
      </c>
      <c r="L24" s="66" t="n"/>
      <c r="M24" s="66" t="n"/>
      <c r="N24" s="66" t="n"/>
      <c r="O24" s="158" t="n"/>
    </row>
    <row r="25" ht="18" customHeight="1" s="91">
      <c r="C25" s="66" t="n"/>
      <c r="D25" s="99" t="n"/>
      <c r="E25" s="99" t="n"/>
      <c r="F25" s="66" t="n"/>
      <c r="G25" s="66" t="n"/>
      <c r="H25" s="66" t="n"/>
      <c r="I25" s="66" t="n"/>
      <c r="L25" s="66" t="n"/>
      <c r="M25" s="66" t="n"/>
      <c r="N25" s="66" t="n"/>
      <c r="O25" s="66" t="n"/>
    </row>
    <row r="26" ht="18" customHeight="1" s="91">
      <c r="C26" s="73" t="inlineStr">
        <is>
          <t>Nota: Cuarto Frio</t>
        </is>
      </c>
      <c r="D26" s="99" t="n"/>
      <c r="E26" s="99" t="n"/>
      <c r="F26" s="66" t="n"/>
      <c r="G26" s="66" t="n"/>
      <c r="H26" s="66" t="n"/>
      <c r="I26" s="66" t="n"/>
      <c r="L26" s="66" t="n"/>
      <c r="M26" s="66" t="n"/>
      <c r="N26" s="66" t="n"/>
      <c r="O26" s="66" t="n"/>
    </row>
    <row r="27" ht="18.75" customHeight="1" s="91" thickBot="1">
      <c r="C27" s="72" t="inlineStr">
        <is>
          <t>1. Festivo: (1) 6 febrero</t>
        </is>
      </c>
      <c r="D27" s="99" t="n"/>
      <c r="E27" s="99" t="n"/>
      <c r="F27" s="66" t="n"/>
      <c r="G27" s="66" t="n"/>
      <c r="H27" s="66" t="n"/>
      <c r="I27" s="16" t="n"/>
      <c r="L27" s="66" t="n"/>
      <c r="M27" s="66" t="n"/>
      <c r="N27" s="66" t="n"/>
      <c r="O27" s="66" t="n"/>
    </row>
    <row r="28" ht="18" customHeight="1" s="91">
      <c r="C28" s="74" t="inlineStr">
        <is>
          <t>2. Madrugado: (2) 2, 6 febrero</t>
        </is>
      </c>
      <c r="D28" s="99" t="n"/>
      <c r="E28" s="99" t="n"/>
      <c r="F28" s="66" t="n"/>
      <c r="G28" s="66" t="n"/>
      <c r="H28" s="66" t="n"/>
      <c r="I28" s="8" t="inlineStr">
        <is>
          <t>Maria Briceida Diaz</t>
        </is>
      </c>
      <c r="L28" s="66" t="n"/>
      <c r="M28" s="66" t="n"/>
      <c r="N28" s="66" t="n"/>
      <c r="O28" s="8" t="n"/>
    </row>
    <row r="29" ht="18" customHeight="1" s="91">
      <c r="C29" s="74" t="inlineStr">
        <is>
          <t>3. Aeropuerto:  (3) 2, 6, 12, febrero</t>
        </is>
      </c>
      <c r="D29" s="99" t="n"/>
      <c r="E29" s="99" t="n"/>
      <c r="F29" s="66" t="n"/>
      <c r="G29" s="66" t="n"/>
      <c r="H29" s="66" t="n"/>
      <c r="I29" s="158" t="inlineStr">
        <is>
          <t>Directora Recursos Humanos</t>
        </is>
      </c>
      <c r="L29" s="66" t="n"/>
      <c r="M29" s="66" t="n"/>
      <c r="N29" s="66" t="n"/>
      <c r="O29" s="158" t="n"/>
    </row>
    <row r="30" ht="18" customHeight="1" s="91">
      <c r="C30" s="72" t="n"/>
      <c r="D30" s="99" t="n"/>
      <c r="E30" s="99" t="n"/>
      <c r="F30" s="66" t="n"/>
      <c r="G30" s="66" t="n"/>
      <c r="H30" s="66" t="n"/>
      <c r="I30" s="158" t="inlineStr">
        <is>
          <t>Vo. Bo</t>
        </is>
      </c>
      <c r="L30" s="66" t="n"/>
      <c r="M30" s="66" t="n"/>
      <c r="N30" s="66" t="n"/>
      <c r="O30" s="158" t="n"/>
    </row>
    <row r="31" ht="18.75" customHeight="1" s="91">
      <c r="C31" s="9" t="n"/>
    </row>
    <row r="32" ht="18.75" customHeight="1" s="91">
      <c r="C32" s="9" t="n"/>
    </row>
  </sheetData>
  <mergeCells count="10">
    <mergeCell ref="C18:F18"/>
    <mergeCell ref="C2:O2"/>
    <mergeCell ref="C3:O3"/>
    <mergeCell ref="C4:O4"/>
    <mergeCell ref="C5:C6"/>
    <mergeCell ref="D5:D6"/>
    <mergeCell ref="E5:E6"/>
    <mergeCell ref="F5:F6"/>
    <mergeCell ref="G5:G6"/>
    <mergeCell ref="O5:O6"/>
  </mergeCells>
  <pageMargins left="0.7086614173228347" right="0.7086614173228347" top="0.7480314960629921" bottom="0.7480314960629921" header="0.3149606299212598" footer="0.3149606299212598"/>
  <pageSetup orientation="landscape" scale="68" verticalDpi="288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C2:P32"/>
  <sheetViews>
    <sheetView showGridLines="0" tabSelected="1" view="pageBreakPreview" topLeftCell="B1" zoomScale="91" zoomScaleNormal="90" zoomScaleSheetLayoutView="91" workbookViewId="0">
      <pane xSplit="3" ySplit="6" topLeftCell="E7" activePane="bottomRight" state="frozen"/>
      <selection activeCell="B1" sqref="B1"/>
      <selection pane="topRight" activeCell="E1" sqref="E1"/>
      <selection pane="bottomLeft" activeCell="B7" sqref="B7"/>
      <selection pane="bottomRight" activeCell="F7" sqref="F7:F17"/>
    </sheetView>
  </sheetViews>
  <sheetFormatPr baseColWidth="10" defaultColWidth="11.42578125" defaultRowHeight="15" outlineLevelCol="0"/>
  <cols>
    <col width="3.140625" customWidth="1" style="91" min="1" max="1"/>
    <col width="3.42578125" customWidth="1" style="91" min="2" max="2"/>
    <col width="33" customWidth="1" style="91" min="3" max="3"/>
    <col width="14.140625" customWidth="1" style="91" min="4" max="4"/>
    <col width="16" customWidth="1" style="91" min="5" max="5"/>
    <col width="11.85546875" customWidth="1" style="91" min="6" max="6"/>
    <col width="9.5703125" customWidth="1" style="91" min="7" max="7"/>
    <col width="9.28515625" customWidth="1" style="91" min="8" max="8"/>
    <col width="8.28515625" customWidth="1" style="91" min="9" max="9"/>
    <col width="9.42578125" customWidth="1" style="91" min="10" max="10"/>
    <col hidden="1" width="12" customWidth="1" style="91" min="11" max="11"/>
    <col hidden="1" width="10.140625" customWidth="1" style="91" min="12" max="12"/>
    <col hidden="1" width="11.28515625" customWidth="1" style="91" min="13" max="13"/>
    <col hidden="1" width="11.140625" customWidth="1" style="91" min="14" max="14"/>
    <col width="39.85546875" bestFit="1" customWidth="1" style="91" min="15" max="15"/>
    <col width="5.85546875" customWidth="1" style="91" min="16" max="16"/>
    <col width="11.42578125" customWidth="1" style="91" min="17" max="16384"/>
  </cols>
  <sheetData>
    <row r="1" ht="10.5" customHeight="1" s="91"/>
    <row r="2" ht="20.25" customHeight="1" s="91">
      <c r="C2" s="143" t="n"/>
      <c r="O2" s="175" t="n"/>
    </row>
    <row r="3" ht="20.25" customHeight="1" s="91">
      <c r="C3" s="143" t="inlineStr">
        <is>
          <t>CUARTO FRIO / AEROPUERTO</t>
        </is>
      </c>
      <c r="O3" s="175" t="n"/>
    </row>
    <row r="4" ht="16.5" customHeight="1" s="91" thickBot="1">
      <c r="C4" s="171" t="inlineStr">
        <is>
          <t>Auxiliar: Jacpier Jose Ariza Pereira Cod 1038 2Q Febrero</t>
        </is>
      </c>
      <c r="D4" s="5" t="n"/>
      <c r="E4" s="5" t="n"/>
      <c r="F4" s="5" t="n"/>
      <c r="G4" s="5" t="n"/>
      <c r="H4" s="5" t="n"/>
      <c r="I4" s="5" t="n"/>
      <c r="J4" s="5" t="n"/>
      <c r="K4" s="5" t="n"/>
      <c r="L4" s="5" t="n"/>
      <c r="M4" s="5" t="n"/>
      <c r="N4" s="5" t="n"/>
      <c r="O4" s="192" t="n"/>
    </row>
    <row r="5" ht="15.75" customHeight="1" s="91" thickTop="1">
      <c r="C5" s="196" t="inlineStr">
        <is>
          <t>Fecha</t>
        </is>
      </c>
      <c r="D5" s="178" t="inlineStr">
        <is>
          <t>Entrada</t>
        </is>
      </c>
      <c r="E5" s="177" t="inlineStr">
        <is>
          <t>Salida</t>
        </is>
      </c>
      <c r="F5" s="178" t="inlineStr">
        <is>
          <t>Total Horas</t>
        </is>
      </c>
      <c r="G5" s="173" t="inlineStr">
        <is>
          <t>Horas Laboradas</t>
        </is>
      </c>
      <c r="H5" s="103" t="inlineStr">
        <is>
          <t>1,25/02</t>
        </is>
      </c>
      <c r="I5" s="104" t="inlineStr">
        <is>
          <t>1,75/03</t>
        </is>
      </c>
      <c r="J5" s="105" t="inlineStr">
        <is>
          <t>0,35/12</t>
        </is>
      </c>
      <c r="K5" s="104" t="inlineStr">
        <is>
          <t>1,75/08</t>
        </is>
      </c>
      <c r="L5" s="104" t="inlineStr">
        <is>
          <t>2,10/09</t>
        </is>
      </c>
      <c r="M5" s="104" t="inlineStr">
        <is>
          <t>2,00/10</t>
        </is>
      </c>
      <c r="N5" s="106" t="inlineStr">
        <is>
          <t>2,5/11</t>
        </is>
      </c>
      <c r="O5" s="163" t="inlineStr">
        <is>
          <t>Observaciones</t>
        </is>
      </c>
    </row>
    <row r="6" ht="29.45" customFormat="1" customHeight="1" s="12" thickBot="1">
      <c r="C6" s="197" t="n"/>
      <c r="D6" s="182" t="n"/>
      <c r="E6" s="182" t="n"/>
      <c r="F6" s="182" t="n"/>
      <c r="G6" s="200" t="n"/>
      <c r="H6" s="107" t="inlineStr">
        <is>
          <t>HED</t>
        </is>
      </c>
      <c r="I6" s="108" t="inlineStr">
        <is>
          <t>HEN</t>
        </is>
      </c>
      <c r="J6" s="108" t="inlineStr">
        <is>
          <t>RN</t>
        </is>
      </c>
      <c r="K6" s="108" t="inlineStr">
        <is>
          <t>DOM</t>
        </is>
      </c>
      <c r="L6" s="108" t="inlineStr">
        <is>
          <t>RDN</t>
        </is>
      </c>
      <c r="M6" s="108" t="inlineStr">
        <is>
          <t>HEDD</t>
        </is>
      </c>
      <c r="N6" s="109" t="inlineStr">
        <is>
          <t>HEND</t>
        </is>
      </c>
      <c r="O6" s="193" t="n"/>
    </row>
    <row r="7" ht="18.75" customHeight="1" s="91" thickBot="1">
      <c r="C7" s="116" t="n">
        <v>44608</v>
      </c>
      <c r="D7" s="114" t="n">
        <v>0.2708333333333333</v>
      </c>
      <c r="E7" s="114" t="n">
        <v>0.6770833333333334</v>
      </c>
      <c r="F7" s="89" t="n">
        <v>9.75</v>
      </c>
      <c r="G7" s="44">
        <f>+F7-0.5</f>
        <v/>
      </c>
      <c r="H7" s="44" t="n">
        <v>1.5</v>
      </c>
      <c r="I7" s="80" t="n"/>
      <c r="J7" s="80" t="n"/>
      <c r="K7" s="80" t="n"/>
      <c r="L7" s="70" t="n"/>
      <c r="M7" s="70" t="n"/>
      <c r="N7" s="70" t="n"/>
      <c r="O7" s="132" t="inlineStr">
        <is>
          <t>Postcosecha</t>
        </is>
      </c>
      <c r="P7" t="n">
        <v>7.75</v>
      </c>
    </row>
    <row r="8" ht="18.75" customHeight="1" s="91" thickBot="1">
      <c r="C8" s="98" t="n">
        <v>44609</v>
      </c>
      <c r="D8" s="69" t="n">
        <v>0.2708333333333333</v>
      </c>
      <c r="E8" s="69" t="n">
        <v>0.6770833333333334</v>
      </c>
      <c r="F8" s="89" t="n">
        <v>9.75</v>
      </c>
      <c r="G8" s="44">
        <f>+F8-0.5</f>
        <v/>
      </c>
      <c r="H8" s="44" t="n">
        <v>0.5</v>
      </c>
      <c r="I8" s="80" t="n"/>
      <c r="J8" s="80" t="n"/>
      <c r="K8" s="80" t="n"/>
      <c r="L8" s="70" t="n"/>
      <c r="M8" s="70" t="n"/>
      <c r="N8" s="70" t="n"/>
      <c r="O8" s="132" t="inlineStr">
        <is>
          <t>Postcosecha</t>
        </is>
      </c>
      <c r="P8" t="n">
        <v>8.75</v>
      </c>
    </row>
    <row r="9" ht="18" customHeight="1" s="91">
      <c r="C9" s="98" t="n">
        <v>44610</v>
      </c>
      <c r="D9" s="69" t="n">
        <v>0.2708333333333333</v>
      </c>
      <c r="E9" s="69" t="n">
        <v>0.6770833333333334</v>
      </c>
      <c r="F9" s="89" t="n">
        <v>9.75</v>
      </c>
      <c r="G9" s="44">
        <f>+F9-0.5</f>
        <v/>
      </c>
      <c r="H9" s="44" t="n">
        <v>0.5</v>
      </c>
      <c r="I9" s="80" t="n"/>
      <c r="J9" s="80" t="n"/>
      <c r="K9" s="80" t="n"/>
      <c r="L9" s="70" t="n"/>
      <c r="M9" s="70" t="n"/>
      <c r="N9" s="70" t="n"/>
      <c r="O9" s="132" t="inlineStr">
        <is>
          <t>Postcosecha</t>
        </is>
      </c>
      <c r="P9" t="n">
        <v>8.75</v>
      </c>
    </row>
    <row r="10" ht="18" customHeight="1" s="91">
      <c r="C10" s="98" t="n">
        <v>44611</v>
      </c>
      <c r="D10" s="69" t="n">
        <v>0.2708333333333333</v>
      </c>
      <c r="E10" s="69" t="n">
        <v>0.9895833333333334</v>
      </c>
      <c r="F10" s="89" t="n">
        <v>17.25</v>
      </c>
      <c r="G10" s="44">
        <f>+F10-1</f>
        <v/>
      </c>
      <c r="H10" s="44" t="n">
        <v>7.5</v>
      </c>
      <c r="I10" s="80" t="n">
        <v>2.75</v>
      </c>
      <c r="J10" s="80" t="n"/>
      <c r="K10" s="80" t="n"/>
      <c r="L10" s="70" t="n"/>
      <c r="M10" s="70" t="n"/>
      <c r="N10" s="70" t="n"/>
      <c r="O10" s="93" t="inlineStr">
        <is>
          <t>Mercadeo y Aeropuerto</t>
        </is>
      </c>
      <c r="P10" t="n">
        <v>6</v>
      </c>
    </row>
    <row r="11" ht="18" customHeight="1" s="91">
      <c r="C11" s="98" t="n">
        <v>44612</v>
      </c>
      <c r="D11" s="69" t="n"/>
      <c r="E11" s="69" t="n"/>
      <c r="F11" s="89" t="n">
        <v>0</v>
      </c>
      <c r="G11" s="44" t="n"/>
      <c r="H11" s="44" t="n"/>
      <c r="I11" s="80" t="n"/>
      <c r="J11" s="80" t="n"/>
      <c r="K11" s="80" t="n"/>
      <c r="L11" s="70" t="n"/>
      <c r="M11" s="70" t="n"/>
      <c r="N11" s="70" t="n"/>
      <c r="O11" s="100" t="inlineStr">
        <is>
          <t>DOMINGO</t>
        </is>
      </c>
    </row>
    <row r="12" ht="18" customHeight="1" s="91">
      <c r="C12" s="98" t="n">
        <v>44613</v>
      </c>
      <c r="D12" s="69" t="n">
        <v>0.2708333333333333</v>
      </c>
      <c r="E12" s="69" t="n">
        <v>0.6770833333333334</v>
      </c>
      <c r="F12" s="89" t="n">
        <v>9.75</v>
      </c>
      <c r="G12" s="44">
        <f>+F12-0.5</f>
        <v/>
      </c>
      <c r="H12" s="44" t="n">
        <v>0.5</v>
      </c>
      <c r="I12" s="111" t="n"/>
      <c r="J12" s="111" t="n"/>
      <c r="K12" s="111" t="n"/>
      <c r="L12" s="37" t="n"/>
      <c r="M12" s="37" t="n"/>
      <c r="N12" s="37" t="n"/>
      <c r="O12" s="101" t="inlineStr">
        <is>
          <t>Mercadeo</t>
        </is>
      </c>
      <c r="P12" t="n">
        <v>8.75</v>
      </c>
    </row>
    <row r="13" ht="18" customHeight="1" s="91">
      <c r="C13" s="98" t="n">
        <v>44614</v>
      </c>
      <c r="D13" s="69" t="n">
        <v>0.2083333333333333</v>
      </c>
      <c r="E13" s="69" t="n">
        <v>0.6875</v>
      </c>
      <c r="F13" s="89" t="n">
        <v>11.5</v>
      </c>
      <c r="G13" s="44">
        <f>+F13-0.5</f>
        <v/>
      </c>
      <c r="H13" s="44" t="n">
        <v>3.25</v>
      </c>
      <c r="I13" s="111" t="n"/>
      <c r="J13" s="111" t="n">
        <v>1</v>
      </c>
      <c r="K13" s="111" t="n"/>
      <c r="L13" s="37" t="n"/>
      <c r="M13" s="37" t="n"/>
      <c r="N13" s="37" t="n"/>
      <c r="O13" s="93" t="inlineStr">
        <is>
          <t>Aeropuerto Madrugo / Mercadeo</t>
        </is>
      </c>
      <c r="P13" t="n">
        <v>7.75</v>
      </c>
    </row>
    <row r="14" ht="18" customHeight="1" s="91">
      <c r="C14" s="98" t="n">
        <v>44615</v>
      </c>
      <c r="D14" s="69" t="n">
        <v>0.2708333333333333</v>
      </c>
      <c r="E14" s="69" t="n">
        <v>0.5</v>
      </c>
      <c r="F14" s="89" t="n">
        <v>5.5</v>
      </c>
      <c r="G14" s="44">
        <f>+F14-1</f>
        <v/>
      </c>
      <c r="H14" s="44" t="n">
        <v>5.75</v>
      </c>
      <c r="I14" s="111" t="n">
        <v>3</v>
      </c>
      <c r="J14" s="111" t="n"/>
      <c r="K14" s="111" t="n"/>
      <c r="L14" s="37" t="n"/>
      <c r="M14" s="37" t="n"/>
      <c r="N14" s="37" t="n"/>
      <c r="O14" s="93" t="inlineStr">
        <is>
          <t>Mercadeo y Aeropuerto</t>
        </is>
      </c>
      <c r="P14" t="n">
        <v>7.75</v>
      </c>
    </row>
    <row r="15" ht="18" customHeight="1" s="91">
      <c r="C15" s="98" t="n">
        <v>44616</v>
      </c>
      <c r="D15" s="69" t="n">
        <v>0.3333333333333333</v>
      </c>
      <c r="E15" s="69" t="n">
        <v>0.6458333333333334</v>
      </c>
      <c r="F15" s="89" t="n">
        <v>7.5</v>
      </c>
      <c r="G15" s="44">
        <f>+F15-0.5</f>
        <v/>
      </c>
      <c r="H15" s="44" t="n">
        <v>-1.75</v>
      </c>
      <c r="I15" s="111" t="n"/>
      <c r="J15" s="111" t="n"/>
      <c r="K15" s="111" t="n"/>
      <c r="L15" s="37" t="n"/>
      <c r="M15" s="37" t="n"/>
      <c r="N15" s="37" t="n"/>
      <c r="O15" s="101" t="inlineStr">
        <is>
          <t>Mercadeo</t>
        </is>
      </c>
      <c r="P15" t="n">
        <v>8.75</v>
      </c>
    </row>
    <row r="16" ht="18" customHeight="1" s="91">
      <c r="C16" s="98" t="n">
        <v>44617</v>
      </c>
      <c r="D16" s="69" t="n">
        <v>0.2708333333333333</v>
      </c>
      <c r="E16" s="69" t="n">
        <v>0.6875</v>
      </c>
      <c r="F16" s="89" t="n">
        <v>10</v>
      </c>
      <c r="G16" s="44">
        <f>+F16-0.5</f>
        <v/>
      </c>
      <c r="H16" s="44" t="n">
        <v>0.75</v>
      </c>
      <c r="I16" s="111" t="n"/>
      <c r="J16" s="111" t="n"/>
      <c r="K16" s="111" t="n"/>
      <c r="L16" s="37" t="n"/>
      <c r="M16" s="37" t="n"/>
      <c r="N16" s="37" t="n"/>
      <c r="O16" s="101" t="inlineStr">
        <is>
          <t>Mercadeo</t>
        </is>
      </c>
      <c r="P16" t="n">
        <v>8.75</v>
      </c>
    </row>
    <row r="17" ht="18" customHeight="1" s="91">
      <c r="C17" s="98" t="n">
        <v>44618</v>
      </c>
      <c r="D17" s="69" t="n">
        <v>0.2083333333333333</v>
      </c>
      <c r="E17" s="69" t="n">
        <v>0.9861111111111112</v>
      </c>
      <c r="F17" s="89" t="n">
        <v>18.66666666666667</v>
      </c>
      <c r="G17" s="44">
        <f>+F17-1</f>
        <v/>
      </c>
      <c r="H17" s="44" t="n">
        <v>9</v>
      </c>
      <c r="I17" s="111" t="n">
        <v>2.75</v>
      </c>
      <c r="J17" s="111" t="n">
        <v>1</v>
      </c>
      <c r="K17" s="111" t="n"/>
      <c r="L17" s="37" t="n"/>
      <c r="M17" s="37" t="n"/>
      <c r="N17" s="37" t="n"/>
      <c r="O17" s="93" t="inlineStr">
        <is>
          <t>Aeropuerto Madrugo / Mercadeo / Aeropuerto</t>
        </is>
      </c>
      <c r="P17" t="n">
        <v>6</v>
      </c>
    </row>
    <row r="18" ht="18.75" customHeight="1" s="91" thickBot="1">
      <c r="C18" s="184" t="inlineStr">
        <is>
          <t>TOTALES</t>
        </is>
      </c>
      <c r="D18" s="185" t="n"/>
      <c r="E18" s="185" t="n"/>
      <c r="F18" s="186" t="n"/>
      <c r="G18" s="33" t="n"/>
      <c r="H18" s="30">
        <f>SUM(H7:H17)</f>
        <v/>
      </c>
      <c r="I18" s="30">
        <f>SUM(I7:I17)</f>
        <v/>
      </c>
      <c r="J18" s="30">
        <f>SUM(J7:J17)</f>
        <v/>
      </c>
      <c r="K18" s="30">
        <f>SUM(K7:K17)</f>
        <v/>
      </c>
      <c r="L18" s="30">
        <f>SUM(L7:L17)</f>
        <v/>
      </c>
      <c r="M18" s="30">
        <f>SUM(M7:M17)</f>
        <v/>
      </c>
      <c r="N18" s="30">
        <f>SUM(N7:N17)</f>
        <v/>
      </c>
      <c r="O18" s="102" t="n"/>
    </row>
    <row r="19" ht="18" customHeight="1" s="91">
      <c r="C19" s="67" t="n"/>
      <c r="D19" s="67" t="n"/>
      <c r="E19" s="67" t="n"/>
      <c r="F19" s="67" t="n"/>
      <c r="G19" s="67" t="n"/>
      <c r="H19" s="67" t="n"/>
      <c r="I19" s="67" t="n"/>
      <c r="J19" s="67" t="n"/>
      <c r="K19" s="67" t="n"/>
      <c r="L19" s="67" t="n"/>
      <c r="M19" s="67" t="n"/>
      <c r="N19" s="67" t="n"/>
      <c r="O19" s="158" t="n"/>
    </row>
    <row r="21" ht="15.75" customHeight="1" s="91" thickBot="1">
      <c r="C21" s="5" t="n"/>
      <c r="G21" s="68" t="n"/>
      <c r="H21" s="68" t="n"/>
      <c r="I21" s="68" t="n"/>
      <c r="J21" s="68" t="n"/>
      <c r="K21" s="68" t="n"/>
      <c r="L21" s="68" t="n"/>
    </row>
    <row r="22" ht="18.75" customHeight="1" s="91" thickTop="1">
      <c r="C22" s="8" t="inlineStr">
        <is>
          <t>Jacpier Jose Ariza Pereira</t>
        </is>
      </c>
      <c r="D22" s="66" t="n"/>
      <c r="E22" s="66" t="n"/>
      <c r="F22" s="66" t="n"/>
      <c r="G22" s="66" t="n"/>
      <c r="H22" s="8" t="inlineStr">
        <is>
          <t>Giovanny Reyes</t>
        </is>
      </c>
      <c r="I22" s="66" t="n"/>
      <c r="J22" s="66" t="n"/>
      <c r="K22" s="66" t="n"/>
      <c r="L22" s="66" t="n"/>
      <c r="N22" s="66" t="n"/>
      <c r="O22" s="8" t="n"/>
    </row>
    <row r="23" ht="18" customHeight="1" s="91">
      <c r="C23" s="158" t="inlineStr">
        <is>
          <t>C.C 1.143.154.096</t>
        </is>
      </c>
      <c r="D23" s="66" t="n"/>
      <c r="E23" s="66" t="n"/>
      <c r="F23" s="66" t="n"/>
      <c r="G23" s="66" t="n"/>
      <c r="H23" s="158" t="inlineStr">
        <is>
          <t>Jefe Comercio Exterior</t>
        </is>
      </c>
      <c r="I23" s="66" t="n"/>
      <c r="J23" s="66" t="n"/>
      <c r="K23" s="66" t="n"/>
      <c r="L23" s="66" t="n"/>
      <c r="N23" s="66" t="n"/>
      <c r="O23" s="158" t="n"/>
    </row>
    <row r="24" ht="18" customHeight="1" s="91">
      <c r="C24" s="158" t="inlineStr">
        <is>
          <t>Trabajador</t>
        </is>
      </c>
      <c r="D24" s="66" t="n"/>
      <c r="E24" s="66" t="n"/>
      <c r="F24" s="66" t="n"/>
      <c r="G24" s="66" t="n"/>
      <c r="H24" s="158" t="inlineStr">
        <is>
          <t>Autorizo</t>
        </is>
      </c>
      <c r="I24" s="66" t="n"/>
      <c r="J24" s="66" t="n"/>
      <c r="K24" s="66" t="n"/>
      <c r="L24" s="66" t="n"/>
      <c r="N24" s="66" t="n"/>
      <c r="O24" s="158" t="n"/>
    </row>
    <row r="25" ht="18" customHeight="1" s="91">
      <c r="C25" s="73" t="inlineStr">
        <is>
          <t xml:space="preserve">Nota:  </t>
        </is>
      </c>
      <c r="D25" s="66" t="n"/>
      <c r="E25" s="66" t="n"/>
      <c r="F25" s="66" t="n"/>
      <c r="G25" s="66" t="n"/>
      <c r="H25" s="66" t="n"/>
      <c r="I25" s="66" t="n"/>
      <c r="J25" s="66" t="n"/>
      <c r="K25" s="66" t="n"/>
      <c r="L25" s="66" t="n"/>
      <c r="N25" s="66" t="n"/>
      <c r="O25" s="66" t="n"/>
    </row>
    <row r="26" ht="18" customHeight="1" s="91">
      <c r="C26" s="72" t="inlineStr">
        <is>
          <t xml:space="preserve">1. Festivo: (0) </t>
        </is>
      </c>
      <c r="D26" s="66" t="n"/>
      <c r="E26" s="66" t="n"/>
      <c r="F26" s="66" t="n"/>
      <c r="G26" s="66" t="n"/>
      <c r="H26" s="66" t="n"/>
      <c r="I26" s="66" t="n"/>
      <c r="J26" s="66" t="n"/>
      <c r="K26" s="66" t="n"/>
      <c r="L26" s="66" t="n"/>
      <c r="N26" s="66" t="n"/>
      <c r="O26" s="66" t="n"/>
    </row>
    <row r="27" ht="18.75" customHeight="1" s="91" thickBot="1">
      <c r="C27" s="74" t="inlineStr">
        <is>
          <t xml:space="preserve">2. Madrugado: (0) </t>
        </is>
      </c>
      <c r="D27" s="66" t="n"/>
      <c r="E27" s="66" t="n"/>
      <c r="F27" s="66" t="n"/>
      <c r="G27" s="42" t="n"/>
      <c r="H27" s="16" t="n"/>
      <c r="I27" s="42" t="n"/>
      <c r="J27" s="42" t="n"/>
      <c r="K27" s="42" t="n"/>
      <c r="L27" s="16" t="n"/>
      <c r="N27" s="22" t="n"/>
      <c r="O27" s="66" t="n"/>
    </row>
    <row r="28" ht="18" customHeight="1" s="91">
      <c r="C28" s="74" t="inlineStr">
        <is>
          <t>3. Aeropuerto:  (4) 19, 22, 23, 26 febrero</t>
        </is>
      </c>
      <c r="D28" s="66" t="n"/>
      <c r="E28" s="66" t="n"/>
      <c r="F28" s="66" t="n"/>
      <c r="G28" s="66" t="n"/>
      <c r="H28" s="8" t="inlineStr">
        <is>
          <t>Maria Briceida Diaz</t>
        </is>
      </c>
      <c r="I28" s="66" t="n"/>
      <c r="J28" s="66" t="n"/>
      <c r="K28" s="66" t="n"/>
      <c r="L28" s="8" t="n"/>
      <c r="N28" s="66" t="n"/>
      <c r="O28" s="66" t="n"/>
      <c r="P28" s="8" t="n"/>
    </row>
    <row r="29" ht="18" customHeight="1" s="91">
      <c r="C29" s="72" t="n"/>
      <c r="D29" s="66" t="n"/>
      <c r="E29" s="66" t="n"/>
      <c r="F29" s="66" t="n"/>
      <c r="G29" s="66" t="n"/>
      <c r="H29" s="158" t="inlineStr">
        <is>
          <t>Directora Recursos Humanos</t>
        </is>
      </c>
      <c r="I29" s="66" t="n"/>
      <c r="J29" s="66" t="n"/>
      <c r="K29" s="66" t="n"/>
      <c r="L29" s="158" t="n"/>
      <c r="N29" s="66" t="n"/>
      <c r="O29" s="66" t="n"/>
      <c r="P29" s="158" t="n"/>
    </row>
    <row r="30" ht="18" customHeight="1" s="91">
      <c r="C30" s="74" t="n"/>
      <c r="D30" s="66" t="n"/>
      <c r="E30" s="66" t="n"/>
      <c r="F30" s="66" t="n"/>
      <c r="G30" s="66" t="n"/>
      <c r="H30" s="158" t="inlineStr">
        <is>
          <t>Vo. Bo</t>
        </is>
      </c>
      <c r="I30" s="66" t="n"/>
      <c r="J30" s="66" t="n"/>
      <c r="K30" s="66" t="n"/>
      <c r="L30" s="158" t="n"/>
      <c r="N30" s="66" t="n"/>
      <c r="O30" s="66" t="n"/>
      <c r="P30" s="158" t="n"/>
    </row>
    <row r="31" ht="18.75" customHeight="1" s="91">
      <c r="C31" s="9" t="n"/>
    </row>
    <row r="32" ht="18.75" customHeight="1" s="91">
      <c r="C32" s="9" t="n"/>
    </row>
  </sheetData>
  <mergeCells count="10">
    <mergeCell ref="C2:O2"/>
    <mergeCell ref="C3:O3"/>
    <mergeCell ref="C4:O4"/>
    <mergeCell ref="C18:F18"/>
    <mergeCell ref="C5:C6"/>
    <mergeCell ref="D5:D6"/>
    <mergeCell ref="E5:E6"/>
    <mergeCell ref="F5:F6"/>
    <mergeCell ref="G5:G6"/>
    <mergeCell ref="O5:O6"/>
  </mergeCells>
  <pageMargins left="0.7086614173228347" right="0.7086614173228347" top="0.7480314960629921" bottom="0.7480314960629921" header="0.3149606299212598" footer="0.3149606299212598"/>
  <pageSetup orientation="landscape" scale="70" verticalDpi="288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comercio exterior</dc:creator>
  <dcterms:created xsi:type="dcterms:W3CDTF">2014-04-07T14:23:05Z</dcterms:created>
  <dcterms:modified xsi:type="dcterms:W3CDTF">2022-03-30T02:51:24Z</dcterms:modified>
  <cp:lastModifiedBy>yesid rangel orozco</cp:lastModifiedBy>
  <cp:lastPrinted>2022-02-28T14:42:41Z</cp:lastPrinted>
</cp:coreProperties>
</file>